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21 - Shelf\Billing Docs\ORDER FORMS\CATALOG\2023\"/>
    </mc:Choice>
  </mc:AlternateContent>
  <xr:revisionPtr revIDLastSave="0" documentId="13_ncr:1_{EBC16FC5-9DB3-4D6D-91E3-5E8268A47097}" xr6:coauthVersionLast="47" xr6:coauthVersionMax="47" xr10:uidLastSave="{00000000-0000-0000-0000-000000000000}"/>
  <bookViews>
    <workbookView xWindow="-108" yWindow="-108" windowWidth="23256" windowHeight="14016" xr2:uid="{00000000-000D-0000-FFFF-FFFF00000000}"/>
  </bookViews>
  <sheets>
    <sheet name="Sheet1" sheetId="1" r:id="rId1"/>
  </sheets>
  <definedNames>
    <definedName name="_xlnm.Print_Area" localSheetId="0">Sheet1!$A$1:$BG$71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22" i="1" l="1"/>
  <c r="AZ36" i="1" l="1"/>
  <c r="AZ40" i="1"/>
  <c r="AZ41" i="1"/>
  <c r="AZ32" i="1"/>
  <c r="AZ27" i="1"/>
  <c r="AZ35" i="1"/>
  <c r="AZ34" i="1"/>
  <c r="AZ33" i="1"/>
  <c r="AZ39" i="1"/>
  <c r="AZ38" i="1"/>
  <c r="AZ37" i="1"/>
  <c r="AZ42" i="1"/>
  <c r="AZ26" i="1"/>
  <c r="AZ30" i="1"/>
  <c r="AZ54" i="1"/>
  <c r="AZ53" i="1"/>
  <c r="AZ51" i="1"/>
  <c r="AZ50" i="1"/>
  <c r="AZ46" i="1"/>
  <c r="AZ47" i="1"/>
  <c r="AZ45" i="1"/>
  <c r="AZ44" i="1"/>
  <c r="AZ43" i="1"/>
  <c r="AZ58" i="1"/>
  <c r="AZ57" i="1"/>
  <c r="AZ56" i="1"/>
  <c r="AZ59" i="1" l="1"/>
  <c r="AZ60" i="1" s="1"/>
  <c r="AZ61" i="1" l="1"/>
</calcChain>
</file>

<file path=xl/sharedStrings.xml><?xml version="1.0" encoding="utf-8"?>
<sst xmlns="http://schemas.openxmlformats.org/spreadsheetml/2006/main" count="141" uniqueCount="100">
  <si>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</si>
  <si>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</si>
  <si>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</si>
  <si>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</si>
  <si>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</si>
  <si>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</si>
  <si>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</si>
  <si>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</si>
  <si>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</si>
  <si>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</si>
  <si>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</si>
  <si>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</si>
  <si>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</si>
  <si>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</si>
  <si>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</si>
  <si>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</si>
  <si>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</si>
  <si>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</si>
  <si>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</si>
  <si>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</si>
  <si>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</si>
  <si>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</si>
  <si>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</si>
  <si>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</si>
  <si>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r>
      <rPr>
        <b/>
        <i/>
        <sz val="12"/>
        <color theme="1"/>
        <rFont val="Calibri"/>
        <family val="2"/>
        <scheme val="minor"/>
      </rPr>
      <t>pre</t>
    </r>
    <r>
      <rPr>
        <b/>
        <sz val="12"/>
        <color theme="1"/>
        <rFont val="Calibri"/>
        <family val="2"/>
        <scheme val="minor"/>
      </rPr>
      <t>LAS OBSERVATIONAL ASSESSMENT ADDITIONAL MATERIALS</t>
    </r>
  </si>
  <si>
    <t>C6547300</t>
  </si>
  <si>
    <t>C6547400</t>
  </si>
  <si>
    <t>C6547500</t>
  </si>
  <si>
    <t>C6547600</t>
  </si>
  <si>
    <t>For placement and identification of students</t>
  </si>
  <si>
    <t>To measure student progress.</t>
  </si>
  <si>
    <t>C6545000</t>
  </si>
  <si>
    <t>C6545200</t>
  </si>
  <si>
    <t>C6545100</t>
  </si>
  <si>
    <t>Form C Examiner's Kit - English</t>
  </si>
  <si>
    <t>Form C Examiner's Kit - Spanish</t>
  </si>
  <si>
    <t>Form D Examiner's Kit - English</t>
  </si>
  <si>
    <t>C6545900</t>
  </si>
  <si>
    <t>C6546000</t>
  </si>
  <si>
    <t>C6546100</t>
  </si>
  <si>
    <t>C6546200</t>
  </si>
  <si>
    <t>C6545300</t>
  </si>
  <si>
    <t>C6545400</t>
  </si>
  <si>
    <t>C6545500</t>
  </si>
  <si>
    <t>C6545600</t>
  </si>
  <si>
    <t>C6545700</t>
  </si>
  <si>
    <t>C6545800</t>
  </si>
  <si>
    <t>C6546900</t>
  </si>
  <si>
    <t>C6547000</t>
  </si>
  <si>
    <t>C6547100</t>
  </si>
  <si>
    <t>50/pkg.</t>
  </si>
  <si>
    <t>Forms C&amp;D Examiner's Manual</t>
  </si>
  <si>
    <t>Form C Examiner's Manual - Spanish</t>
  </si>
  <si>
    <t>Forms C&amp;D Examiner's Quick Reference Guide</t>
  </si>
  <si>
    <t>Form C Examiner's Quick Reference Guide - Spanish</t>
  </si>
  <si>
    <t>Form C Cue Picture Book</t>
  </si>
  <si>
    <t>Form D Cue Picture Book</t>
  </si>
  <si>
    <t>Form C Cue Picture Book - Spanish</t>
  </si>
  <si>
    <t>Form C Game Board</t>
  </si>
  <si>
    <t>Form D Game Board</t>
  </si>
  <si>
    <t>Form C Game Board - Spanish</t>
  </si>
  <si>
    <t>Form C Scannable Score Sheet</t>
  </si>
  <si>
    <t>Form D Scannable Score Sheet</t>
  </si>
  <si>
    <t>Form C Scannable Score Sheet - Spanish</t>
  </si>
  <si>
    <r>
      <rPr>
        <b/>
        <i/>
        <sz val="12"/>
        <color theme="1"/>
        <rFont val="Calibri"/>
        <family val="2"/>
        <scheme val="minor"/>
      </rPr>
      <t>pre</t>
    </r>
    <r>
      <rPr>
        <b/>
        <sz val="12"/>
        <color theme="1"/>
        <rFont val="Calibri"/>
        <family val="2"/>
        <scheme val="minor"/>
      </rPr>
      <t>LAS TECHNICAL REPORTS AND NOTES SUPPLEMENTS</t>
    </r>
  </si>
  <si>
    <r>
      <rPr>
        <b/>
        <i/>
        <sz val="12"/>
        <color theme="1"/>
        <rFont val="Calibri"/>
        <family val="2"/>
        <scheme val="minor"/>
      </rPr>
      <t>pre</t>
    </r>
    <r>
      <rPr>
        <b/>
        <sz val="12"/>
        <color theme="1"/>
        <rFont val="Calibri"/>
        <family val="2"/>
        <scheme val="minor"/>
      </rPr>
      <t>LAS 2000 ADDITIONAL OR REPLACEMENT MATERIALS</t>
    </r>
  </si>
  <si>
    <r>
      <rPr>
        <b/>
        <i/>
        <sz val="12"/>
        <color theme="1"/>
        <rFont val="Calibri"/>
        <family val="2"/>
        <scheme val="minor"/>
      </rPr>
      <t>pre</t>
    </r>
    <r>
      <rPr>
        <b/>
        <sz val="12"/>
        <color theme="1"/>
        <rFont val="Calibri"/>
        <family val="2"/>
        <scheme val="minor"/>
      </rPr>
      <t>LAS 2000 FORM D MATERIALS</t>
    </r>
  </si>
  <si>
    <r>
      <rPr>
        <b/>
        <i/>
        <sz val="12"/>
        <color theme="1"/>
        <rFont val="Calibri"/>
        <family val="2"/>
        <scheme val="minor"/>
      </rPr>
      <t>pre</t>
    </r>
    <r>
      <rPr>
        <b/>
        <sz val="12"/>
        <color theme="1"/>
        <rFont val="Calibri"/>
        <family val="2"/>
        <scheme val="minor"/>
      </rPr>
      <t>LAS 2000 FORM C MATERIALS</t>
    </r>
  </si>
  <si>
    <t>C6546800</t>
  </si>
  <si>
    <t>C6547700</t>
  </si>
  <si>
    <t>C6547800</t>
  </si>
  <si>
    <t>preLAS 2000 Technical Notes Supplement 
- 2011 English and Spanish</t>
  </si>
  <si>
    <t>C6548200</t>
  </si>
  <si>
    <t>C6548700</t>
  </si>
  <si>
    <t>C6548500</t>
  </si>
  <si>
    <t>Form C Story CD</t>
  </si>
  <si>
    <t>Form D Story CD</t>
  </si>
  <si>
    <t>Form C Story CD - Spanish</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</si>
  <si>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</si>
  <si>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</si>
  <si>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</si>
  <si>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</si>
  <si>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</si>
  <si>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</si>
  <si>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</si>
  <si>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t>MINIMUM ORDER OF 50 TEST ADMINISTRATIONS</t>
  </si>
  <si>
    <t>C8762000</t>
  </si>
  <si>
    <t>per student</t>
  </si>
  <si>
    <r>
      <rPr>
        <b/>
        <i/>
        <sz val="12"/>
        <color theme="1"/>
        <rFont val="Calibri"/>
        <family val="2"/>
        <scheme val="minor"/>
      </rPr>
      <t>pre</t>
    </r>
    <r>
      <rPr>
        <b/>
        <sz val="12"/>
        <color theme="1"/>
        <rFont val="Calibri"/>
        <family val="2"/>
        <scheme val="minor"/>
      </rPr>
      <t>LAS Online Test Administrations</t>
    </r>
  </si>
  <si>
    <r>
      <rPr>
        <b/>
        <sz val="11"/>
        <color theme="1"/>
        <rFont val="Calibri"/>
        <family val="2"/>
        <scheme val="minor"/>
      </rPr>
      <t>The</t>
    </r>
    <r>
      <rPr>
        <b/>
        <i/>
        <sz val="11"/>
        <color theme="1"/>
        <rFont val="Calibri"/>
        <family val="2"/>
        <scheme val="minor"/>
      </rPr>
      <t xml:space="preserve"> pre</t>
    </r>
    <r>
      <rPr>
        <b/>
        <sz val="11"/>
        <color theme="1"/>
        <rFont val="Calibri"/>
        <family val="2"/>
        <scheme val="minor"/>
      </rPr>
      <t>LAS Observational Assessment is designed to be a complimentary assessment to preLAS 2000.</t>
    </r>
    <r>
      <rPr>
        <sz val="9"/>
        <color theme="1"/>
        <rFont val="Calibri"/>
        <family val="2"/>
        <scheme val="minor"/>
      </rPr>
      <t xml:space="preserve">
   </t>
    </r>
    <r>
      <rPr>
        <sz val="9"/>
        <color theme="1"/>
        <rFont val="Calibri"/>
        <family val="2"/>
      </rPr>
      <t>● It targets the youngest ELL population in daycare centers or other preschool programs.
   ● It provides caretakers the opportunity to observe 3-year-old children during regular activities in a systematic way.</t>
    </r>
  </si>
  <si>
    <r>
      <rPr>
        <i/>
        <sz val="11"/>
        <color theme="1"/>
        <rFont val="Calibri"/>
        <family val="2"/>
        <scheme val="minor"/>
      </rPr>
      <t>pre</t>
    </r>
    <r>
      <rPr>
        <sz val="11"/>
        <color theme="1"/>
        <rFont val="Calibri"/>
        <family val="2"/>
        <scheme val="minor"/>
      </rPr>
      <t xml:space="preserve">LAS Observational Assessment Answer Sheets English </t>
    </r>
  </si>
  <si>
    <r>
      <rPr>
        <i/>
        <sz val="11"/>
        <color theme="1"/>
        <rFont val="Calibri"/>
        <family val="2"/>
        <scheme val="minor"/>
      </rPr>
      <t>pre</t>
    </r>
    <r>
      <rPr>
        <sz val="11"/>
        <color theme="1"/>
        <rFont val="Calibri"/>
        <family val="2"/>
        <scheme val="minor"/>
      </rPr>
      <t>LAS Online Test Administration</t>
    </r>
  </si>
  <si>
    <r>
      <rPr>
        <i/>
        <sz val="11"/>
        <color theme="1"/>
        <rFont val="Calibri"/>
        <family val="2"/>
        <scheme val="minor"/>
      </rPr>
      <t>pre</t>
    </r>
    <r>
      <rPr>
        <sz val="11"/>
        <color theme="1"/>
        <rFont val="Calibri"/>
        <family val="2"/>
        <scheme val="minor"/>
      </rPr>
      <t xml:space="preserve">LAS Observational Assessment Answer Sheets Spanish </t>
    </r>
  </si>
  <si>
    <r>
      <rPr>
        <i/>
        <sz val="11"/>
        <color theme="1"/>
        <rFont val="Calibri"/>
        <family val="2"/>
        <scheme val="minor"/>
      </rPr>
      <t>pre</t>
    </r>
    <r>
      <rPr>
        <sz val="11"/>
        <color theme="1"/>
        <rFont val="Calibri"/>
        <family val="2"/>
        <scheme val="minor"/>
      </rPr>
      <t>LAS Observational Assessment User's Manual - English</t>
    </r>
  </si>
  <si>
    <r>
      <rPr>
        <i/>
        <sz val="11"/>
        <color theme="1"/>
        <rFont val="Calibri"/>
        <family val="2"/>
        <scheme val="minor"/>
      </rPr>
      <t>pre</t>
    </r>
    <r>
      <rPr>
        <sz val="11"/>
        <color theme="1"/>
        <rFont val="Calibri"/>
        <family val="2"/>
        <scheme val="minor"/>
      </rPr>
      <t>LAS Observational Assessment User's Manual - Spanish</t>
    </r>
  </si>
  <si>
    <r>
      <rPr>
        <i/>
        <sz val="11"/>
        <color theme="1"/>
        <rFont val="Calibri"/>
        <family val="2"/>
        <scheme val="minor"/>
      </rPr>
      <t>pre</t>
    </r>
    <r>
      <rPr>
        <sz val="11"/>
        <color theme="1"/>
        <rFont val="Calibri"/>
        <family val="2"/>
        <scheme val="minor"/>
      </rPr>
      <t>LAS 2000 Technical Report</t>
    </r>
  </si>
  <si>
    <r>
      <rPr>
        <i/>
        <sz val="11"/>
        <color theme="1"/>
        <rFont val="Calibri"/>
        <family val="2"/>
        <scheme val="minor"/>
      </rPr>
      <t>pre</t>
    </r>
    <r>
      <rPr>
        <sz val="11"/>
        <color theme="1"/>
        <rFont val="Calibri"/>
        <family val="2"/>
        <scheme val="minor"/>
      </rPr>
      <t>LAS Observational Assessment Technical Notes 
Supplement - 2011 English and Spanish</t>
    </r>
  </si>
  <si>
    <t xml:space="preserve">Invoices: Payment term is NET 30 from date of invoice.  If payment is not received, DRC may suspend the service.  Order service term is 12 months from activation.  No refunds will be issued for unused administrations of services.                                                                                                                                                                                                                                                                                                                  </t>
  </si>
  <si>
    <r>
      <t>2023 preLAS</t>
    </r>
    <r>
      <rPr>
        <b/>
        <vertAlign val="superscript"/>
        <sz val="20"/>
        <color theme="1"/>
        <rFont val="Calibri"/>
        <family val="2"/>
      </rPr>
      <t>®</t>
    </r>
    <r>
      <rPr>
        <b/>
        <i/>
        <sz val="20"/>
        <color theme="1"/>
        <rFont val="Calibri"/>
        <family val="2"/>
      </rPr>
      <t xml:space="preserve">
Family of Assessments</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</si>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</sst>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20"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0"/>
      <name val="Arial"/>
      <family val="2"/>
    </font>
    <font>
      <sz val="9"/>
      <color theme="1"/>
      <name val="Calibri"/>
      <family val="2"/>
    </font>
    <font>
      <b/>
      <i/>
      <sz val="12"/>
      <color theme="1"/>
      <name val="Calibri"/>
      <family val="2"/>
      <scheme val="minor"/>
    </font>
    <font>
      <b/>
      <i/>
      <sz val="9"/>
      <color rgb="FFFF0000"/>
      <name val="Calibri"/>
      <family val="2"/>
      <scheme val="minor"/>
    </font>
    <font>
      <b/>
      <i/>
      <sz val="11"/>
      <color theme="1"/>
      <name val="Calibri"/>
      <family val="2"/>
      <scheme val="minor"/>
    </font>
    <font>
      <i/>
      <sz val="11"/>
      <color theme="1"/>
      <name val="Calibri"/>
      <family val="2"/>
      <scheme val="minor"/>
    </font>
    <font>
      <sz val="8"/>
      <color rgb="FF000000"/>
      <name val="Segoe UI"/>
      <family val="2"/>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3">
    <xf numFmtId="0" fontId="0" fillId="0" borderId="0"/>
    <xf numFmtId="0" fontId="6" fillId="0" borderId="0"/>
    <xf numFmtId="0" fontId="13" fillId="0" borderId="0"/>
  </cellStyleXfs>
  <cellXfs count="90">
    <xf numFmtId="0" fontId="0" fillId="0" borderId="0" xfId="0"/>
    <xf numFmtId="0" fontId="0" fillId="0" borderId="0" xfId="0" applyBorder="1" applyAlignment="1">
      <alignment vertical="center"/>
    </xf>
    <xf numFmtId="0" fontId="0" fillId="0" borderId="1" xfId="0" applyBorder="1" applyAlignment="1">
      <alignment vertical="center"/>
    </xf>
    <xf numFmtId="0" fontId="0" fillId="0" borderId="0" xfId="0" applyFont="1" applyBorder="1" applyAlignment="1">
      <alignment vertical="center"/>
    </xf>
    <xf numFmtId="0" fontId="0" fillId="0" borderId="14" xfId="0"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Border="1" applyAlignment="1">
      <alignment vertical="center"/>
    </xf>
    <xf numFmtId="0" fontId="0" fillId="0" borderId="0" xfId="0" applyBorder="1" applyAlignment="1">
      <alignment vertical="center"/>
    </xf>
    <xf numFmtId="4" fontId="0" fillId="0" borderId="0" xfId="0" applyNumberFormat="1" applyBorder="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Alignment="1">
      <alignment vertical="center"/>
    </xf>
    <xf numFmtId="164" fontId="0" fillId="0" borderId="0" xfId="0" applyNumberFormat="1" applyAlignment="1">
      <alignment vertical="center"/>
    </xf>
    <xf numFmtId="0" fontId="0" fillId="0" borderId="0" xfId="0" applyBorder="1" applyAlignment="1">
      <alignment vertical="center"/>
    </xf>
    <xf numFmtId="0" fontId="0" fillId="0" borderId="0" xfId="0" applyBorder="1" applyAlignment="1" applyProtection="1">
      <alignment vertical="center"/>
      <protection locked="0"/>
    </xf>
    <xf numFmtId="0" fontId="10" fillId="0" borderId="15" xfId="0" applyFont="1" applyBorder="1" applyAlignment="1">
      <alignment vertical="center" wrapText="1"/>
    </xf>
    <xf numFmtId="164" fontId="0" fillId="0" borderId="12"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12" xfId="0" quotePrefix="1" applyNumberFormat="1" applyBorder="1" applyAlignment="1">
      <alignment horizontal="center" vertical="center"/>
    </xf>
    <xf numFmtId="164" fontId="0" fillId="0" borderId="11" xfId="0" quotePrefix="1" applyNumberFormat="1" applyBorder="1" applyAlignment="1">
      <alignment horizontal="center" vertical="center"/>
    </xf>
    <xf numFmtId="164" fontId="0" fillId="0" borderId="13" xfId="0" quotePrefix="1" applyNumberFormat="1" applyBorder="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5" fillId="0" borderId="3" xfId="0" applyFont="1" applyBorder="1" applyAlignment="1">
      <alignment horizontal="center" vertical="center"/>
    </xf>
    <xf numFmtId="4" fontId="5" fillId="0" borderId="3" xfId="0" applyNumberFormat="1" applyFont="1" applyBorder="1" applyAlignment="1">
      <alignment horizontal="center" vertical="center"/>
    </xf>
    <xf numFmtId="0" fontId="0" fillId="0" borderId="3" xfId="0" applyBorder="1" applyAlignment="1" applyProtection="1">
      <alignment horizontal="center" vertical="center"/>
      <protection locked="0"/>
    </xf>
    <xf numFmtId="1" fontId="0" fillId="0" borderId="3" xfId="0" quotePrefix="1" applyNumberFormat="1" applyBorder="1" applyAlignment="1">
      <alignment horizontal="center" vertical="center"/>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xf>
    <xf numFmtId="164" fontId="0" fillId="0" borderId="3" xfId="0" quotePrefix="1" applyNumberFormat="1" applyBorder="1" applyAlignment="1">
      <alignment horizontal="center" vertical="center"/>
    </xf>
    <xf numFmtId="49" fontId="0" fillId="0" borderId="3" xfId="0" quotePrefix="1" applyNumberFormat="1" applyBorder="1" applyAlignment="1">
      <alignment horizontal="center" vertical="center"/>
    </xf>
    <xf numFmtId="0" fontId="0" fillId="0" borderId="3" xfId="0"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5" xfId="0" applyBorder="1" applyAlignment="1">
      <alignment horizontal="left" vertical="center" wrapText="1" indent="4"/>
    </xf>
    <xf numFmtId="0" fontId="0" fillId="0" borderId="3" xfId="0" applyFill="1" applyBorder="1" applyAlignment="1">
      <alignment vertical="center"/>
    </xf>
    <xf numFmtId="0" fontId="0" fillId="0" borderId="2" xfId="0" applyBorder="1" applyAlignment="1" applyProtection="1">
      <alignment horizontal="left" vertical="center"/>
      <protection locked="0" hidden="1"/>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164" fontId="0" fillId="0" borderId="3" xfId="0" quotePrefix="1" applyNumberFormat="1" applyBorder="1" applyAlignment="1" applyProtection="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0" fillId="0" borderId="0" xfId="0" applyFont="1" applyBorder="1" applyAlignment="1">
      <alignment horizontal="center" vertical="center"/>
    </xf>
    <xf numFmtId="0" fontId="0" fillId="0" borderId="12"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167" fontId="0" fillId="0" borderId="12" xfId="0" applyNumberFormat="1" applyFont="1" applyBorder="1" applyAlignment="1" applyProtection="1">
      <alignment horizontal="center" vertical="center"/>
      <protection locked="0"/>
    </xf>
    <xf numFmtId="167" fontId="0" fillId="0" borderId="11" xfId="0" applyNumberFormat="1" applyFont="1" applyBorder="1" applyAlignment="1" applyProtection="1">
      <alignment horizontal="center" vertical="center"/>
      <protection locked="0"/>
    </xf>
    <xf numFmtId="167" fontId="0" fillId="0" borderId="13" xfId="0" applyNumberFormat="1" applyFont="1" applyBorder="1" applyAlignment="1" applyProtection="1">
      <alignment horizontal="center" vertical="center"/>
      <protection locked="0"/>
    </xf>
    <xf numFmtId="0" fontId="0" fillId="0" borderId="0" xfId="0" applyBorder="1" applyAlignment="1">
      <alignment vertical="center"/>
    </xf>
    <xf numFmtId="0" fontId="3" fillId="0" borderId="0" xfId="0" applyFont="1" applyBorder="1" applyAlignment="1">
      <alignment vertical="center"/>
    </xf>
    <xf numFmtId="0" fontId="3" fillId="0" borderId="0" xfId="0" applyFont="1"/>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Border="1" applyAlignment="1">
      <alignment horizontal="right" vertical="center"/>
    </xf>
    <xf numFmtId="166" fontId="0" fillId="0" borderId="2" xfId="0" applyNumberFormat="1" applyBorder="1" applyAlignment="1" applyProtection="1">
      <alignment horizontal="left" vertical="center"/>
      <protection locked="0" hidden="1"/>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center" vertical="center"/>
      <protection locked="0" hidden="1"/>
    </xf>
    <xf numFmtId="0" fontId="0" fillId="0" borderId="3" xfId="0" applyBorder="1" applyAlignment="1">
      <alignment vertical="center" wrapText="1"/>
    </xf>
    <xf numFmtId="0" fontId="1" fillId="0" borderId="0" xfId="0" applyFont="1" applyBorder="1" applyAlignment="1">
      <alignment horizontal="center" vertical="center" wrapText="1"/>
    </xf>
    <xf numFmtId="0" fontId="10" fillId="0" borderId="0" xfId="0" applyFont="1" applyBorder="1" applyAlignment="1">
      <alignment vertical="center" wrapText="1"/>
    </xf>
    <xf numFmtId="0" fontId="8" fillId="0" borderId="0" xfId="0" applyFont="1" applyBorder="1" applyAlignment="1">
      <alignment horizontal="center" vertical="center"/>
    </xf>
    <xf numFmtId="0" fontId="7" fillId="0" borderId="0" xfId="0" applyFont="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18">
    <dxf>
      <font>
        <color theme="0"/>
      </font>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70</xdr:row>
      <xdr:rowOff>25878</xdr:rowOff>
    </xdr:from>
    <xdr:to>
      <xdr:col>7</xdr:col>
      <xdr:colOff>90053</xdr:colOff>
      <xdr:row>70</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72"/>
  <sheetViews>
    <sheetView showGridLines="0" tabSelected="1" zoomScaleNormal="100" zoomScaleSheetLayoutView="100" workbookViewId="0">
      <pane xSplit="1" ySplit="6" topLeftCell="B7" activePane="bottomRight" state="frozen"/>
      <selection pane="topRight" activeCell="B1" sqref="B1"/>
      <selection pane="bottomLeft" activeCell="A7" sqref="A7"/>
      <selection pane="bottomRight" activeCell="AP59" sqref="AP59:AY59"/>
    </sheetView>
  </sheetViews>
  <sheetFormatPr defaultColWidth="1.6640625" defaultRowHeight="14.4" x14ac:dyDescent="0.3"/>
  <cols>
    <col min="1" max="48" width="1.6640625" style="1"/>
    <col min="49" max="49" width="2.44140625" style="1" customWidth="1"/>
    <col min="50" max="51" width="1.6640625" style="1"/>
    <col min="52" max="58" width="1.6640625" style="9"/>
    <col min="59" max="59" width="1.6640625" style="1"/>
    <col min="60" max="60" width="3.6640625" style="1" customWidth="1"/>
    <col min="61" max="61" width="1.6640625" style="1"/>
    <col min="62" max="63" width="1.109375" style="1" customWidth="1"/>
    <col min="64" max="64" width="1" style="1" customWidth="1"/>
    <col min="65" max="16384" width="1.6640625" style="1"/>
  </cols>
  <sheetData>
    <row r="1" spans="2:62" x14ac:dyDescent="0.3">
      <c r="O1" s="86" t="s">
        <v>98</v>
      </c>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row>
    <row r="2" spans="2:62" ht="15" customHeight="1" x14ac:dyDescent="0.3">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row>
    <row r="3" spans="2:62" ht="15" customHeight="1" x14ac:dyDescent="0.3">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row>
    <row r="4" spans="2:62" x14ac:dyDescent="0.3">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10"/>
      <c r="BA5" s="10"/>
      <c r="BB5" s="10"/>
      <c r="BC5" s="10"/>
      <c r="BD5" s="10"/>
      <c r="BE5" s="10"/>
      <c r="BF5" s="10"/>
    </row>
    <row r="6" spans="2:62" ht="6" customHeight="1" x14ac:dyDescent="0.3"/>
    <row r="7" spans="2:62" ht="15.6" x14ac:dyDescent="0.3">
      <c r="B7" s="74" t="s">
        <v>9</v>
      </c>
      <c r="C7" s="74"/>
      <c r="D7" s="74"/>
      <c r="E7" s="74"/>
      <c r="F7" s="74"/>
      <c r="G7" s="74"/>
      <c r="H7" s="74"/>
      <c r="I7" s="74"/>
      <c r="J7" s="74"/>
      <c r="K7" s="74"/>
      <c r="L7" s="74"/>
      <c r="AE7" s="75" t="s">
        <v>10</v>
      </c>
      <c r="AF7" s="75"/>
      <c r="AG7" s="75"/>
      <c r="AH7" s="75"/>
      <c r="AI7" s="75"/>
      <c r="AJ7" s="75"/>
      <c r="AK7" s="75"/>
      <c r="AL7" s="75"/>
      <c r="AM7" s="75"/>
      <c r="AN7" s="75"/>
      <c r="AO7" s="75"/>
      <c r="AP7" s="18"/>
      <c r="AQ7" s="18"/>
      <c r="AR7" s="18"/>
      <c r="AS7" s="18"/>
      <c r="AT7" s="18"/>
      <c r="AU7" s="18"/>
      <c r="AV7" s="18"/>
      <c r="AW7" s="18"/>
      <c r="AX7" s="18"/>
      <c r="AY7" s="18"/>
      <c r="AZ7" s="19"/>
      <c r="BA7" s="18"/>
      <c r="BB7" s="18"/>
      <c r="BC7" s="18"/>
      <c r="BD7" s="18"/>
      <c r="BE7" s="18"/>
      <c r="BF7" s="18"/>
      <c r="BG7"/>
    </row>
    <row r="8" spans="2:62" x14ac:dyDescent="0.3">
      <c r="B8" s="73" t="s">
        <v>0</v>
      </c>
      <c r="C8" s="73"/>
      <c r="D8" s="73"/>
      <c r="E8" s="73"/>
      <c r="F8" s="73"/>
      <c r="G8" s="73"/>
      <c r="H8" s="73"/>
      <c r="I8" s="73"/>
      <c r="J8" s="73"/>
      <c r="K8" s="73"/>
      <c r="L8" s="73"/>
      <c r="M8" s="76"/>
      <c r="N8" s="76"/>
      <c r="O8" s="76"/>
      <c r="P8" s="76"/>
      <c r="Q8" s="76"/>
      <c r="R8" s="76"/>
      <c r="S8" s="76"/>
      <c r="T8" s="76"/>
      <c r="U8" s="76"/>
      <c r="V8" s="76"/>
      <c r="W8" s="76"/>
      <c r="X8" s="76"/>
      <c r="Y8" s="76"/>
      <c r="Z8" s="76"/>
      <c r="AA8" s="76"/>
      <c r="AB8" s="76"/>
      <c r="AC8" s="76"/>
      <c r="AD8" s="15"/>
      <c r="AE8" s="73" t="s">
        <v>0</v>
      </c>
      <c r="AF8" s="73"/>
      <c r="AG8" s="73"/>
      <c r="AH8" s="73"/>
      <c r="AI8" s="73"/>
      <c r="AJ8" s="73"/>
      <c r="AK8" s="73"/>
      <c r="AL8" s="73"/>
      <c r="AM8" s="73"/>
      <c r="AN8" s="73"/>
      <c r="AO8" s="73"/>
      <c r="AP8" s="46" t="str">
        <f>IF(BJ8=FALSE,"",M8)</f>
        <v/>
      </c>
      <c r="AQ8" s="46"/>
      <c r="AR8" s="46"/>
      <c r="AS8" s="46"/>
      <c r="AT8" s="46"/>
      <c r="AU8" s="46"/>
      <c r="AV8" s="46"/>
      <c r="AW8" s="46"/>
      <c r="AX8" s="46"/>
      <c r="AY8" s="46"/>
      <c r="AZ8" s="46"/>
      <c r="BA8" s="46"/>
      <c r="BB8" s="46"/>
      <c r="BC8" s="46"/>
      <c r="BD8" s="46"/>
      <c r="BE8" s="46"/>
      <c r="BF8" s="46"/>
      <c r="BJ8" s="21" t="b">
        <v>0</v>
      </c>
    </row>
    <row r="9" spans="2:62" x14ac:dyDescent="0.3">
      <c r="B9" s="73" t="s">
        <v>1</v>
      </c>
      <c r="C9" s="73"/>
      <c r="D9" s="73"/>
      <c r="E9" s="73"/>
      <c r="F9" s="73"/>
      <c r="G9" s="73"/>
      <c r="H9" s="73"/>
      <c r="I9" s="73"/>
      <c r="J9" s="73"/>
      <c r="K9" s="73"/>
      <c r="L9" s="73"/>
      <c r="M9" s="76"/>
      <c r="N9" s="76"/>
      <c r="O9" s="76"/>
      <c r="P9" s="76"/>
      <c r="Q9" s="76"/>
      <c r="R9" s="76"/>
      <c r="S9" s="76"/>
      <c r="T9" s="76"/>
      <c r="U9" s="76"/>
      <c r="V9" s="76"/>
      <c r="W9" s="76"/>
      <c r="X9" s="76"/>
      <c r="Y9" s="76"/>
      <c r="Z9" s="76"/>
      <c r="AA9" s="76"/>
      <c r="AB9" s="76"/>
      <c r="AC9" s="76"/>
      <c r="AD9" s="15"/>
      <c r="AE9" s="73" t="s">
        <v>1</v>
      </c>
      <c r="AF9" s="73"/>
      <c r="AG9" s="73"/>
      <c r="AH9" s="73"/>
      <c r="AI9" s="73"/>
      <c r="AJ9" s="73"/>
      <c r="AK9" s="73"/>
      <c r="AL9" s="73"/>
      <c r="AM9" s="73"/>
      <c r="AN9" s="73"/>
      <c r="AO9" s="73"/>
      <c r="AP9" s="46" t="str">
        <f>IF(BJ8=FALSE,"",M9)</f>
        <v/>
      </c>
      <c r="AQ9" s="46"/>
      <c r="AR9" s="46"/>
      <c r="AS9" s="46"/>
      <c r="AT9" s="46"/>
      <c r="AU9" s="46"/>
      <c r="AV9" s="46"/>
      <c r="AW9" s="46"/>
      <c r="AX9" s="46"/>
      <c r="AY9" s="46"/>
      <c r="AZ9" s="46"/>
      <c r="BA9" s="46"/>
      <c r="BB9" s="46"/>
      <c r="BC9" s="46"/>
      <c r="BD9" s="46"/>
      <c r="BE9" s="46"/>
      <c r="BF9" s="46"/>
    </row>
    <row r="10" spans="2:62" x14ac:dyDescent="0.3">
      <c r="B10" s="73" t="s">
        <v>8</v>
      </c>
      <c r="C10" s="73"/>
      <c r="D10" s="73"/>
      <c r="E10" s="73"/>
      <c r="F10" s="73"/>
      <c r="G10" s="73"/>
      <c r="H10" s="73"/>
      <c r="I10" s="73"/>
      <c r="J10" s="73"/>
      <c r="K10" s="73"/>
      <c r="L10" s="73"/>
      <c r="M10" s="76"/>
      <c r="N10" s="76"/>
      <c r="O10" s="76"/>
      <c r="P10" s="76"/>
      <c r="Q10" s="76"/>
      <c r="R10" s="76"/>
      <c r="S10" s="76"/>
      <c r="T10" s="76"/>
      <c r="U10" s="76"/>
      <c r="V10" s="76"/>
      <c r="W10" s="76"/>
      <c r="X10" s="76"/>
      <c r="Y10" s="76"/>
      <c r="Z10" s="76"/>
      <c r="AA10" s="76"/>
      <c r="AB10" s="76"/>
      <c r="AC10" s="76"/>
      <c r="AD10" s="15"/>
      <c r="AE10" s="73" t="s">
        <v>82</v>
      </c>
      <c r="AF10" s="73"/>
      <c r="AG10" s="73"/>
      <c r="AH10" s="73"/>
      <c r="AI10" s="73"/>
      <c r="AJ10" s="73"/>
      <c r="AK10" s="73"/>
      <c r="AL10" s="73"/>
      <c r="AM10" s="73"/>
      <c r="AN10" s="73"/>
      <c r="AO10" s="73"/>
      <c r="AP10" s="46" t="str">
        <f>IF(BJ8=FALSE,"",M10)</f>
        <v/>
      </c>
      <c r="AQ10" s="46"/>
      <c r="AR10" s="46"/>
      <c r="AS10" s="46"/>
      <c r="AT10" s="46"/>
      <c r="AU10" s="46"/>
      <c r="AV10" s="46"/>
      <c r="AW10" s="46"/>
      <c r="AX10" s="46"/>
      <c r="AY10" s="46"/>
      <c r="AZ10" s="46"/>
      <c r="BA10" s="46"/>
      <c r="BB10" s="46"/>
      <c r="BC10" s="46"/>
      <c r="BD10" s="46"/>
      <c r="BE10" s="46"/>
      <c r="BF10" s="46"/>
    </row>
    <row r="11" spans="2:62" x14ac:dyDescent="0.3">
      <c r="B11" s="73" t="s">
        <v>4</v>
      </c>
      <c r="C11" s="73"/>
      <c r="D11" s="73"/>
      <c r="E11" s="73"/>
      <c r="F11" s="73"/>
      <c r="G11" s="73"/>
      <c r="H11" s="73"/>
      <c r="I11" s="73"/>
      <c r="J11" s="73"/>
      <c r="K11" s="73"/>
      <c r="L11" s="73"/>
      <c r="M11" s="76"/>
      <c r="N11" s="76"/>
      <c r="O11" s="76"/>
      <c r="P11" s="76"/>
      <c r="Q11" s="76"/>
      <c r="R11" s="76"/>
      <c r="S11" s="76"/>
      <c r="T11" s="76"/>
      <c r="U11" s="76"/>
      <c r="V11" s="76"/>
      <c r="W11" s="76"/>
      <c r="X11" s="76"/>
      <c r="Y11" s="76"/>
      <c r="Z11" s="76"/>
      <c r="AA11" s="76"/>
      <c r="AB11" s="76"/>
      <c r="AC11" s="76"/>
      <c r="AD11" s="15"/>
      <c r="AE11" s="73" t="s">
        <v>4</v>
      </c>
      <c r="AF11" s="73"/>
      <c r="AG11" s="73"/>
      <c r="AH11" s="73"/>
      <c r="AI11" s="73"/>
      <c r="AJ11" s="73"/>
      <c r="AK11" s="73"/>
      <c r="AL11" s="73"/>
      <c r="AM11" s="73"/>
      <c r="AN11" s="73"/>
      <c r="AO11" s="73"/>
      <c r="AP11" s="46" t="str">
        <f>IF(BJ8=FALSE,"",M11)</f>
        <v/>
      </c>
      <c r="AQ11" s="46"/>
      <c r="AR11" s="46"/>
      <c r="AS11" s="46"/>
      <c r="AT11" s="46"/>
      <c r="AU11" s="46"/>
      <c r="AV11" s="46"/>
      <c r="AW11" s="46"/>
      <c r="AX11" s="46"/>
      <c r="AY11" s="46"/>
      <c r="AZ11" s="46"/>
      <c r="BA11" s="46"/>
      <c r="BB11" s="46"/>
      <c r="BC11" s="46"/>
      <c r="BD11" s="46"/>
      <c r="BE11" s="46"/>
      <c r="BF11" s="46"/>
    </row>
    <row r="12" spans="2:62" x14ac:dyDescent="0.3">
      <c r="B12" s="73" t="s">
        <v>5</v>
      </c>
      <c r="C12" s="73"/>
      <c r="D12" s="73"/>
      <c r="E12" s="73"/>
      <c r="F12" s="73"/>
      <c r="G12" s="73"/>
      <c r="H12" s="73"/>
      <c r="I12" s="73"/>
      <c r="J12" s="73"/>
      <c r="K12" s="73"/>
      <c r="L12" s="73"/>
      <c r="M12" s="77"/>
      <c r="N12" s="77"/>
      <c r="O12" s="77"/>
      <c r="P12" s="77"/>
      <c r="Q12" s="80" t="s">
        <v>6</v>
      </c>
      <c r="R12" s="80"/>
      <c r="S12" s="80"/>
      <c r="T12" s="80"/>
      <c r="U12" s="80"/>
      <c r="V12" s="80"/>
      <c r="W12" s="79"/>
      <c r="X12" s="79"/>
      <c r="Y12" s="79"/>
      <c r="Z12" s="79"/>
      <c r="AA12" s="79"/>
      <c r="AB12" s="79"/>
      <c r="AC12" s="79"/>
      <c r="AD12" s="15"/>
      <c r="AE12" s="73" t="s">
        <v>5</v>
      </c>
      <c r="AF12" s="73"/>
      <c r="AG12" s="73"/>
      <c r="AH12" s="73"/>
      <c r="AI12" s="73"/>
      <c r="AJ12" s="73"/>
      <c r="AK12" s="73"/>
      <c r="AL12" s="73"/>
      <c r="AM12" s="73"/>
      <c r="AN12" s="73"/>
      <c r="AO12" s="73"/>
      <c r="AP12" s="84" t="str">
        <f>IF(BJ8=FALSE,"",M12)</f>
        <v/>
      </c>
      <c r="AQ12" s="84"/>
      <c r="AR12" s="84"/>
      <c r="AS12" s="84"/>
      <c r="AT12" s="82" t="s">
        <v>6</v>
      </c>
      <c r="AU12" s="82"/>
      <c r="AV12" s="82"/>
      <c r="AW12" s="82"/>
      <c r="AX12" s="82"/>
      <c r="AY12" s="82"/>
      <c r="AZ12" s="83" t="str">
        <f>IF(BJ8=FALSE,"",W12)</f>
        <v/>
      </c>
      <c r="BA12" s="83"/>
      <c r="BB12" s="83"/>
      <c r="BC12" s="83"/>
      <c r="BD12" s="83"/>
      <c r="BE12" s="83"/>
      <c r="BF12" s="83"/>
    </row>
    <row r="13" spans="2:62" x14ac:dyDescent="0.3">
      <c r="B13" s="73" t="s">
        <v>2</v>
      </c>
      <c r="C13" s="73"/>
      <c r="D13" s="73"/>
      <c r="E13" s="73"/>
      <c r="F13" s="73"/>
      <c r="G13" s="73"/>
      <c r="H13" s="73"/>
      <c r="I13" s="73"/>
      <c r="J13" s="73"/>
      <c r="K13" s="73"/>
      <c r="L13" s="73"/>
      <c r="M13" s="78"/>
      <c r="N13" s="78"/>
      <c r="O13" s="78"/>
      <c r="P13" s="78"/>
      <c r="Q13" s="78"/>
      <c r="R13" s="78"/>
      <c r="S13" s="78"/>
      <c r="T13" s="78"/>
      <c r="U13" s="78"/>
      <c r="V13" s="78"/>
      <c r="W13" s="78"/>
      <c r="X13" s="78"/>
      <c r="Y13" s="78"/>
      <c r="Z13" s="78"/>
      <c r="AA13" s="78"/>
      <c r="AB13" s="78"/>
      <c r="AC13" s="78"/>
      <c r="AD13" s="15"/>
      <c r="AE13" s="73" t="s">
        <v>2</v>
      </c>
      <c r="AF13" s="73"/>
      <c r="AG13" s="73"/>
      <c r="AH13" s="73"/>
      <c r="AI13" s="73"/>
      <c r="AJ13" s="73"/>
      <c r="AK13" s="73"/>
      <c r="AL13" s="73"/>
      <c r="AM13" s="73"/>
      <c r="AN13" s="73"/>
      <c r="AO13" s="73"/>
      <c r="AP13" s="81" t="str">
        <f>IF(BJ8=FALSE,"",M13)</f>
        <v/>
      </c>
      <c r="AQ13" s="81"/>
      <c r="AR13" s="81"/>
      <c r="AS13" s="81"/>
      <c r="AT13" s="81"/>
      <c r="AU13" s="81"/>
      <c r="AV13" s="81"/>
      <c r="AW13" s="81"/>
      <c r="AX13" s="81"/>
      <c r="AY13" s="81"/>
      <c r="AZ13" s="81"/>
      <c r="BA13" s="81"/>
      <c r="BB13" s="81"/>
      <c r="BC13" s="81"/>
      <c r="BD13" s="81"/>
      <c r="BE13" s="81"/>
      <c r="BF13" s="81"/>
    </row>
    <row r="14" spans="2:62" x14ac:dyDescent="0.3">
      <c r="B14" s="73" t="s">
        <v>7</v>
      </c>
      <c r="C14" s="73"/>
      <c r="D14" s="73"/>
      <c r="E14" s="73"/>
      <c r="F14" s="73"/>
      <c r="G14" s="73"/>
      <c r="H14" s="73"/>
      <c r="I14" s="73"/>
      <c r="J14" s="73"/>
      <c r="K14" s="73"/>
      <c r="L14" s="73"/>
      <c r="M14" s="76"/>
      <c r="N14" s="76"/>
      <c r="O14" s="76"/>
      <c r="P14" s="76"/>
      <c r="Q14" s="76"/>
      <c r="R14" s="76"/>
      <c r="S14" s="76"/>
      <c r="T14" s="76"/>
      <c r="U14" s="76"/>
      <c r="V14" s="76"/>
      <c r="W14" s="76"/>
      <c r="X14" s="76"/>
      <c r="Y14" s="76"/>
      <c r="Z14" s="76"/>
      <c r="AA14" s="76"/>
      <c r="AB14" s="76"/>
      <c r="AC14" s="76"/>
      <c r="AD14" s="15"/>
      <c r="AE14" s="73" t="s">
        <v>3</v>
      </c>
      <c r="AF14" s="73"/>
      <c r="AG14" s="73"/>
      <c r="AH14" s="73"/>
      <c r="AI14" s="73"/>
      <c r="AJ14" s="73"/>
      <c r="AK14" s="73"/>
      <c r="AL14" s="73"/>
      <c r="AM14" s="73"/>
      <c r="AN14" s="73"/>
      <c r="AO14" s="73"/>
      <c r="AP14" s="46" t="str">
        <f>IF(BJ8=FALSE,"",M14)</f>
        <v/>
      </c>
      <c r="AQ14" s="46"/>
      <c r="AR14" s="46"/>
      <c r="AS14" s="46"/>
      <c r="AT14" s="46"/>
      <c r="AU14" s="46"/>
      <c r="AV14" s="46"/>
      <c r="AW14" s="46"/>
      <c r="AX14" s="46"/>
      <c r="AY14" s="46"/>
      <c r="AZ14" s="46"/>
      <c r="BA14" s="46"/>
      <c r="BB14" s="46"/>
      <c r="BC14" s="46"/>
      <c r="BD14" s="46"/>
      <c r="BE14" s="46"/>
      <c r="BF14" s="46"/>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10"/>
      <c r="BA15" s="10"/>
      <c r="BB15" s="10"/>
      <c r="BC15" s="10"/>
      <c r="BD15" s="10"/>
      <c r="BE15" s="10"/>
      <c r="BF15" s="10"/>
    </row>
    <row r="16" spans="2:62" ht="6" customHeight="1" x14ac:dyDescent="0.3"/>
    <row r="17" spans="2:58" x14ac:dyDescent="0.3">
      <c r="B17" s="66" t="s">
        <v>20</v>
      </c>
      <c r="C17" s="66"/>
      <c r="D17" s="66"/>
      <c r="E17" s="66"/>
      <c r="F17" s="67"/>
      <c r="G17" s="68"/>
      <c r="H17" s="68"/>
      <c r="I17" s="68"/>
      <c r="J17" s="68"/>
      <c r="K17" s="68"/>
      <c r="L17" s="68"/>
      <c r="M17" s="68"/>
      <c r="N17" s="68"/>
      <c r="O17" s="68"/>
      <c r="P17" s="68"/>
      <c r="Q17" s="68"/>
      <c r="R17" s="69"/>
      <c r="S17" s="3"/>
      <c r="T17" s="66" t="s">
        <v>18</v>
      </c>
      <c r="U17" s="66"/>
      <c r="V17" s="66"/>
      <c r="W17" s="66"/>
      <c r="X17" s="66"/>
      <c r="Y17" s="67"/>
      <c r="Z17" s="68"/>
      <c r="AA17" s="68"/>
      <c r="AB17" s="68"/>
      <c r="AC17" s="68"/>
      <c r="AD17" s="68"/>
      <c r="AE17" s="68"/>
      <c r="AF17" s="68"/>
      <c r="AG17" s="68"/>
      <c r="AH17" s="68"/>
      <c r="AI17" s="68"/>
      <c r="AJ17" s="68"/>
      <c r="AK17" s="69"/>
      <c r="AL17" s="3"/>
      <c r="AM17" s="66" t="s">
        <v>19</v>
      </c>
      <c r="AN17" s="66"/>
      <c r="AO17" s="66"/>
      <c r="AP17" s="66"/>
      <c r="AQ17" s="66"/>
      <c r="AR17" s="66"/>
      <c r="AS17" s="66"/>
      <c r="AT17" s="70"/>
      <c r="AU17" s="71"/>
      <c r="AV17" s="71"/>
      <c r="AW17" s="71"/>
      <c r="AX17" s="71"/>
      <c r="AY17" s="71"/>
      <c r="AZ17" s="71"/>
      <c r="BA17" s="71"/>
      <c r="BB17" s="71"/>
      <c r="BC17" s="71"/>
      <c r="BD17" s="71"/>
      <c r="BE17" s="71"/>
      <c r="BF17" s="72"/>
    </row>
    <row r="18" spans="2:58"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10"/>
      <c r="BA18" s="10"/>
      <c r="BB18" s="10"/>
      <c r="BC18" s="10"/>
      <c r="BD18" s="10"/>
      <c r="BE18" s="10"/>
      <c r="BF18" s="10"/>
    </row>
    <row r="19" spans="2:58" ht="12.75" customHeight="1" x14ac:dyDescent="0.3">
      <c r="B19" s="29" t="s">
        <v>88</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row>
    <row r="20" spans="2:58" ht="12.75" customHeight="1" x14ac:dyDescent="0.3">
      <c r="B20" s="30" t="s">
        <v>85</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row>
    <row r="21" spans="2:58" s="17" customFormat="1" ht="12.75" customHeight="1" x14ac:dyDescent="0.3">
      <c r="B21" s="31" t="s">
        <v>83</v>
      </c>
      <c r="C21" s="31"/>
      <c r="D21" s="31"/>
      <c r="E21" s="31"/>
      <c r="F21" s="31" t="s">
        <v>15</v>
      </c>
      <c r="G21" s="31"/>
      <c r="H21" s="31"/>
      <c r="I21" s="31"/>
      <c r="J21" s="31"/>
      <c r="K21" s="31"/>
      <c r="L21" s="31" t="s">
        <v>13</v>
      </c>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t="s">
        <v>84</v>
      </c>
      <c r="AQ21" s="31"/>
      <c r="AR21" s="31"/>
      <c r="AS21" s="31"/>
      <c r="AT21" s="31"/>
      <c r="AU21" s="31" t="s">
        <v>14</v>
      </c>
      <c r="AV21" s="31"/>
      <c r="AW21" s="31"/>
      <c r="AX21" s="31"/>
      <c r="AY21" s="31"/>
      <c r="AZ21" s="32" t="s">
        <v>16</v>
      </c>
      <c r="BA21" s="32"/>
      <c r="BB21" s="32"/>
      <c r="BC21" s="32"/>
      <c r="BD21" s="32"/>
      <c r="BE21" s="32"/>
      <c r="BF21" s="32"/>
    </row>
    <row r="22" spans="2:58" s="17" customFormat="1" ht="12.75" customHeight="1" x14ac:dyDescent="0.3">
      <c r="B22" s="33"/>
      <c r="C22" s="33"/>
      <c r="D22" s="33"/>
      <c r="E22" s="33"/>
      <c r="F22" s="34" t="s">
        <v>86</v>
      </c>
      <c r="G22" s="35"/>
      <c r="H22" s="35"/>
      <c r="I22" s="35"/>
      <c r="J22" s="35"/>
      <c r="K22" s="35"/>
      <c r="L22" s="36" t="s">
        <v>91</v>
      </c>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7" t="s">
        <v>87</v>
      </c>
      <c r="AQ22" s="37"/>
      <c r="AR22" s="37"/>
      <c r="AS22" s="37"/>
      <c r="AT22" s="37"/>
      <c r="AU22" s="23">
        <v>2.5</v>
      </c>
      <c r="AV22" s="24"/>
      <c r="AW22" s="24"/>
      <c r="AX22" s="24"/>
      <c r="AY22" s="25"/>
      <c r="AZ22" s="26">
        <f>AU22*B22</f>
        <v>0</v>
      </c>
      <c r="BA22" s="27"/>
      <c r="BB22" s="27"/>
      <c r="BC22" s="27"/>
      <c r="BD22" s="27"/>
      <c r="BE22" s="27"/>
      <c r="BF22" s="28"/>
    </row>
    <row r="23" spans="2:58" s="8" customFormat="1" ht="15.6" x14ac:dyDescent="0.3">
      <c r="B23" s="42" t="s">
        <v>67</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row>
    <row r="24" spans="2:58" s="8" customFormat="1" x14ac:dyDescent="0.3">
      <c r="B24" s="43" t="s">
        <v>29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row>
    <row r="25" spans="2:58" s="7" customFormat="1" x14ac:dyDescent="0.3">
      <c r="B25" s="31" t="s">
        <v>83</v>
      </c>
      <c r="C25" s="31"/>
      <c r="D25" s="31"/>
      <c r="E25" s="31"/>
      <c r="F25" s="31" t="s">
        <v>15</v>
      </c>
      <c r="G25" s="31"/>
      <c r="H25" s="31"/>
      <c r="I25" s="31"/>
      <c r="J25" s="31"/>
      <c r="K25" s="31"/>
      <c r="L25" s="31" t="s">
        <v>13</v>
      </c>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t="s">
        <v>84</v>
      </c>
      <c r="AQ25" s="31"/>
      <c r="AR25" s="31"/>
      <c r="AS25" s="31"/>
      <c r="AT25" s="31"/>
      <c r="AU25" s="31" t="s">
        <v>14</v>
      </c>
      <c r="AV25" s="31"/>
      <c r="AW25" s="31"/>
      <c r="AX25" s="31"/>
      <c r="AY25" s="31"/>
      <c r="AZ25" s="32" t="s">
        <v>16</v>
      </c>
      <c r="BA25" s="32"/>
      <c r="BB25" s="32"/>
      <c r="BC25" s="32"/>
      <c r="BD25" s="32"/>
      <c r="BE25" s="32"/>
      <c r="BF25" s="32"/>
    </row>
    <row r="26" spans="2:58" s="14" customFormat="1" x14ac:dyDescent="0.3">
      <c r="B26" s="33"/>
      <c r="C26" s="33"/>
      <c r="D26" s="33"/>
      <c r="E26" s="33"/>
      <c r="F26" s="40" t="s">
        <v>31</v>
      </c>
      <c r="G26" s="35"/>
      <c r="H26" s="35"/>
      <c r="I26" s="35"/>
      <c r="J26" s="35"/>
      <c r="K26" s="35"/>
      <c r="L26" s="36" t="s">
        <v>34</v>
      </c>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41" t="s">
        <v>17</v>
      </c>
      <c r="AQ26" s="41"/>
      <c r="AR26" s="41"/>
      <c r="AS26" s="41"/>
      <c r="AT26" s="41"/>
      <c r="AU26" s="38">
        <v>416.75</v>
      </c>
      <c r="AV26" s="38"/>
      <c r="AW26" s="38"/>
      <c r="AX26" s="38"/>
      <c r="AY26" s="38"/>
      <c r="AZ26" s="39">
        <f t="shared" ref="AZ26:AZ42" si="0">AU26*B26</f>
        <v>0</v>
      </c>
      <c r="BA26" s="39"/>
      <c r="BB26" s="39"/>
      <c r="BC26" s="39"/>
      <c r="BD26" s="39"/>
      <c r="BE26" s="39"/>
      <c r="BF26" s="39"/>
    </row>
    <row r="27" spans="2:58" s="14" customFormat="1" x14ac:dyDescent="0.3">
      <c r="B27" s="33"/>
      <c r="C27" s="33"/>
      <c r="D27" s="33"/>
      <c r="E27" s="33"/>
      <c r="F27" s="40" t="s">
        <v>32</v>
      </c>
      <c r="G27" s="35"/>
      <c r="H27" s="35"/>
      <c r="I27" s="35"/>
      <c r="J27" s="35"/>
      <c r="K27" s="35"/>
      <c r="L27" s="36" t="s">
        <v>35</v>
      </c>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41" t="s">
        <v>17</v>
      </c>
      <c r="AQ27" s="41"/>
      <c r="AR27" s="41"/>
      <c r="AS27" s="41"/>
      <c r="AT27" s="41"/>
      <c r="AU27" s="38">
        <v>416.75</v>
      </c>
      <c r="AV27" s="38"/>
      <c r="AW27" s="38"/>
      <c r="AX27" s="38"/>
      <c r="AY27" s="38"/>
      <c r="AZ27" s="39">
        <f t="shared" si="0"/>
        <v>0</v>
      </c>
      <c r="BA27" s="39"/>
      <c r="BB27" s="39"/>
      <c r="BC27" s="39"/>
      <c r="BD27" s="39"/>
      <c r="BE27" s="39"/>
      <c r="BF27" s="39"/>
    </row>
    <row r="28" spans="2:58" s="14" customFormat="1" ht="15.6" x14ac:dyDescent="0.3">
      <c r="B28" s="42" t="s">
        <v>66</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row>
    <row r="29" spans="2:58" s="14" customFormat="1" x14ac:dyDescent="0.3">
      <c r="B29" s="43" t="s">
        <v>30</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row>
    <row r="30" spans="2:58" s="14" customFormat="1" x14ac:dyDescent="0.3">
      <c r="B30" s="33"/>
      <c r="C30" s="33"/>
      <c r="D30" s="33"/>
      <c r="E30" s="33"/>
      <c r="F30" s="40" t="s">
        <v>33</v>
      </c>
      <c r="G30" s="35"/>
      <c r="H30" s="35"/>
      <c r="I30" s="35"/>
      <c r="J30" s="35"/>
      <c r="K30" s="35"/>
      <c r="L30" s="36" t="s">
        <v>36</v>
      </c>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41" t="s">
        <v>17</v>
      </c>
      <c r="AQ30" s="41"/>
      <c r="AR30" s="41"/>
      <c r="AS30" s="41"/>
      <c r="AT30" s="41"/>
      <c r="AU30" s="38">
        <v>416.75</v>
      </c>
      <c r="AV30" s="38"/>
      <c r="AW30" s="38"/>
      <c r="AX30" s="38"/>
      <c r="AY30" s="38"/>
      <c r="AZ30" s="39">
        <f t="shared" si="0"/>
        <v>0</v>
      </c>
      <c r="BA30" s="39"/>
      <c r="BB30" s="39"/>
      <c r="BC30" s="39"/>
      <c r="BD30" s="39"/>
      <c r="BE30" s="39"/>
      <c r="BF30" s="39"/>
    </row>
    <row r="31" spans="2:58" s="14" customFormat="1" ht="15.6" x14ac:dyDescent="0.3">
      <c r="B31" s="42" t="s">
        <v>65</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row>
    <row r="32" spans="2:58" s="14" customFormat="1" x14ac:dyDescent="0.3">
      <c r="B32" s="33"/>
      <c r="C32" s="33"/>
      <c r="D32" s="33"/>
      <c r="E32" s="33"/>
      <c r="F32" s="40" t="s">
        <v>37</v>
      </c>
      <c r="G32" s="35"/>
      <c r="H32" s="35"/>
      <c r="I32" s="35"/>
      <c r="J32" s="35"/>
      <c r="K32" s="35"/>
      <c r="L32" s="36" t="s">
        <v>51</v>
      </c>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41" t="s">
        <v>17</v>
      </c>
      <c r="AQ32" s="41"/>
      <c r="AR32" s="41"/>
      <c r="AS32" s="41"/>
      <c r="AT32" s="41"/>
      <c r="AU32" s="38">
        <v>86.7</v>
      </c>
      <c r="AV32" s="38"/>
      <c r="AW32" s="38"/>
      <c r="AX32" s="38"/>
      <c r="AY32" s="38"/>
      <c r="AZ32" s="39">
        <f t="shared" ref="AZ32:AZ35" si="1">AU32*B32</f>
        <v>0</v>
      </c>
      <c r="BA32" s="39"/>
      <c r="BB32" s="39"/>
      <c r="BC32" s="39"/>
      <c r="BD32" s="39"/>
      <c r="BE32" s="39"/>
      <c r="BF32" s="39"/>
    </row>
    <row r="33" spans="2:58" s="14" customFormat="1" x14ac:dyDescent="0.3">
      <c r="B33" s="33"/>
      <c r="C33" s="33"/>
      <c r="D33" s="33"/>
      <c r="E33" s="33"/>
      <c r="F33" s="40" t="s">
        <v>38</v>
      </c>
      <c r="G33" s="35"/>
      <c r="H33" s="35"/>
      <c r="I33" s="35"/>
      <c r="J33" s="35"/>
      <c r="K33" s="35"/>
      <c r="L33" s="36" t="s">
        <v>52</v>
      </c>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41" t="s">
        <v>17</v>
      </c>
      <c r="AQ33" s="41"/>
      <c r="AR33" s="41"/>
      <c r="AS33" s="41"/>
      <c r="AT33" s="41"/>
      <c r="AU33" s="38">
        <v>86.7</v>
      </c>
      <c r="AV33" s="38"/>
      <c r="AW33" s="38"/>
      <c r="AX33" s="38"/>
      <c r="AY33" s="38"/>
      <c r="AZ33" s="39">
        <f t="shared" si="1"/>
        <v>0</v>
      </c>
      <c r="BA33" s="39"/>
      <c r="BB33" s="39"/>
      <c r="BC33" s="39"/>
      <c r="BD33" s="39"/>
      <c r="BE33" s="39"/>
      <c r="BF33" s="39"/>
    </row>
    <row r="34" spans="2:58" s="14" customFormat="1" x14ac:dyDescent="0.3">
      <c r="B34" s="33"/>
      <c r="C34" s="33"/>
      <c r="D34" s="33"/>
      <c r="E34" s="33"/>
      <c r="F34" s="40" t="s">
        <v>39</v>
      </c>
      <c r="G34" s="35"/>
      <c r="H34" s="35"/>
      <c r="I34" s="35"/>
      <c r="J34" s="35"/>
      <c r="K34" s="35"/>
      <c r="L34" s="36" t="s">
        <v>53</v>
      </c>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41" t="s">
        <v>17</v>
      </c>
      <c r="AQ34" s="41"/>
      <c r="AR34" s="41"/>
      <c r="AS34" s="41"/>
      <c r="AT34" s="41"/>
      <c r="AU34" s="38">
        <v>15.05</v>
      </c>
      <c r="AV34" s="38"/>
      <c r="AW34" s="38"/>
      <c r="AX34" s="38"/>
      <c r="AY34" s="38"/>
      <c r="AZ34" s="39">
        <f t="shared" si="1"/>
        <v>0</v>
      </c>
      <c r="BA34" s="39"/>
      <c r="BB34" s="39"/>
      <c r="BC34" s="39"/>
      <c r="BD34" s="39"/>
      <c r="BE34" s="39"/>
      <c r="BF34" s="39"/>
    </row>
    <row r="35" spans="2:58" s="14" customFormat="1" x14ac:dyDescent="0.3">
      <c r="B35" s="33"/>
      <c r="C35" s="33"/>
      <c r="D35" s="33"/>
      <c r="E35" s="33"/>
      <c r="F35" s="40" t="s">
        <v>40</v>
      </c>
      <c r="G35" s="35"/>
      <c r="H35" s="35"/>
      <c r="I35" s="35"/>
      <c r="J35" s="35"/>
      <c r="K35" s="35"/>
      <c r="L35" s="36" t="s">
        <v>54</v>
      </c>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41" t="s">
        <v>17</v>
      </c>
      <c r="AQ35" s="41"/>
      <c r="AR35" s="41"/>
      <c r="AS35" s="41"/>
      <c r="AT35" s="41"/>
      <c r="AU35" s="38">
        <v>15.05</v>
      </c>
      <c r="AV35" s="38"/>
      <c r="AW35" s="38"/>
      <c r="AX35" s="38"/>
      <c r="AY35" s="38"/>
      <c r="AZ35" s="39">
        <f t="shared" si="1"/>
        <v>0</v>
      </c>
      <c r="BA35" s="39"/>
      <c r="BB35" s="39"/>
      <c r="BC35" s="39"/>
      <c r="BD35" s="39"/>
      <c r="BE35" s="39"/>
      <c r="BF35" s="39"/>
    </row>
    <row r="36" spans="2:58" s="14" customFormat="1" x14ac:dyDescent="0.3">
      <c r="B36" s="33"/>
      <c r="C36" s="33"/>
      <c r="D36" s="33"/>
      <c r="E36" s="33"/>
      <c r="F36" s="40" t="s">
        <v>41</v>
      </c>
      <c r="G36" s="35"/>
      <c r="H36" s="35"/>
      <c r="I36" s="35"/>
      <c r="J36" s="35"/>
      <c r="K36" s="35"/>
      <c r="L36" s="36" t="s">
        <v>55</v>
      </c>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41" t="s">
        <v>17</v>
      </c>
      <c r="AQ36" s="41"/>
      <c r="AR36" s="41"/>
      <c r="AS36" s="41"/>
      <c r="AT36" s="41"/>
      <c r="AU36" s="38">
        <v>104.5</v>
      </c>
      <c r="AV36" s="38"/>
      <c r="AW36" s="38"/>
      <c r="AX36" s="38"/>
      <c r="AY36" s="38"/>
      <c r="AZ36" s="39">
        <f t="shared" ref="AZ36:AZ41" si="2">AU36*B36</f>
        <v>0</v>
      </c>
      <c r="BA36" s="39"/>
      <c r="BB36" s="39"/>
      <c r="BC36" s="39"/>
      <c r="BD36" s="39"/>
      <c r="BE36" s="39"/>
      <c r="BF36" s="39"/>
    </row>
    <row r="37" spans="2:58" s="14" customFormat="1" x14ac:dyDescent="0.3">
      <c r="B37" s="33"/>
      <c r="C37" s="33"/>
      <c r="D37" s="33"/>
      <c r="E37" s="33"/>
      <c r="F37" s="40" t="s">
        <v>42</v>
      </c>
      <c r="G37" s="35"/>
      <c r="H37" s="35"/>
      <c r="I37" s="35"/>
      <c r="J37" s="35"/>
      <c r="K37" s="35"/>
      <c r="L37" s="36" t="s">
        <v>56</v>
      </c>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41" t="s">
        <v>17</v>
      </c>
      <c r="AQ37" s="41"/>
      <c r="AR37" s="41"/>
      <c r="AS37" s="41"/>
      <c r="AT37" s="41"/>
      <c r="AU37" s="38">
        <v>104.5</v>
      </c>
      <c r="AV37" s="38"/>
      <c r="AW37" s="38"/>
      <c r="AX37" s="38"/>
      <c r="AY37" s="38"/>
      <c r="AZ37" s="39">
        <f t="shared" si="2"/>
        <v>0</v>
      </c>
      <c r="BA37" s="39"/>
      <c r="BB37" s="39"/>
      <c r="BC37" s="39"/>
      <c r="BD37" s="39"/>
      <c r="BE37" s="39"/>
      <c r="BF37" s="39"/>
    </row>
    <row r="38" spans="2:58" s="14" customFormat="1" x14ac:dyDescent="0.3">
      <c r="B38" s="33"/>
      <c r="C38" s="33"/>
      <c r="D38" s="33"/>
      <c r="E38" s="33"/>
      <c r="F38" s="40" t="s">
        <v>43</v>
      </c>
      <c r="G38" s="35"/>
      <c r="H38" s="35"/>
      <c r="I38" s="35"/>
      <c r="J38" s="35"/>
      <c r="K38" s="35"/>
      <c r="L38" s="36" t="s">
        <v>57</v>
      </c>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41" t="s">
        <v>17</v>
      </c>
      <c r="AQ38" s="41"/>
      <c r="AR38" s="41"/>
      <c r="AS38" s="41"/>
      <c r="AT38" s="41"/>
      <c r="AU38" s="38">
        <v>104.5</v>
      </c>
      <c r="AV38" s="38"/>
      <c r="AW38" s="38"/>
      <c r="AX38" s="38"/>
      <c r="AY38" s="38"/>
      <c r="AZ38" s="39">
        <f t="shared" si="2"/>
        <v>0</v>
      </c>
      <c r="BA38" s="39"/>
      <c r="BB38" s="39"/>
      <c r="BC38" s="39"/>
      <c r="BD38" s="39"/>
      <c r="BE38" s="39"/>
      <c r="BF38" s="39"/>
    </row>
    <row r="39" spans="2:58" s="14" customFormat="1" x14ac:dyDescent="0.3">
      <c r="B39" s="33"/>
      <c r="C39" s="33"/>
      <c r="D39" s="33"/>
      <c r="E39" s="33"/>
      <c r="F39" s="40" t="s">
        <v>44</v>
      </c>
      <c r="G39" s="35"/>
      <c r="H39" s="35"/>
      <c r="I39" s="35"/>
      <c r="J39" s="35"/>
      <c r="K39" s="35"/>
      <c r="L39" s="36" t="s">
        <v>58</v>
      </c>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41" t="s">
        <v>17</v>
      </c>
      <c r="AQ39" s="41"/>
      <c r="AR39" s="41"/>
      <c r="AS39" s="41"/>
      <c r="AT39" s="41"/>
      <c r="AU39" s="38">
        <v>92.1</v>
      </c>
      <c r="AV39" s="38"/>
      <c r="AW39" s="38"/>
      <c r="AX39" s="38"/>
      <c r="AY39" s="38"/>
      <c r="AZ39" s="39">
        <f t="shared" si="2"/>
        <v>0</v>
      </c>
      <c r="BA39" s="39"/>
      <c r="BB39" s="39"/>
      <c r="BC39" s="39"/>
      <c r="BD39" s="39"/>
      <c r="BE39" s="39"/>
      <c r="BF39" s="39"/>
    </row>
    <row r="40" spans="2:58" s="14" customFormat="1" x14ac:dyDescent="0.3">
      <c r="B40" s="33"/>
      <c r="C40" s="33"/>
      <c r="D40" s="33"/>
      <c r="E40" s="33"/>
      <c r="F40" s="40" t="s">
        <v>45</v>
      </c>
      <c r="G40" s="35"/>
      <c r="H40" s="35"/>
      <c r="I40" s="35"/>
      <c r="J40" s="35"/>
      <c r="K40" s="35"/>
      <c r="L40" s="36" t="s">
        <v>59</v>
      </c>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41" t="s">
        <v>17</v>
      </c>
      <c r="AQ40" s="41"/>
      <c r="AR40" s="41"/>
      <c r="AS40" s="41"/>
      <c r="AT40" s="41"/>
      <c r="AU40" s="38">
        <v>92.1</v>
      </c>
      <c r="AV40" s="38"/>
      <c r="AW40" s="38"/>
      <c r="AX40" s="38"/>
      <c r="AY40" s="38"/>
      <c r="AZ40" s="39">
        <f t="shared" si="2"/>
        <v>0</v>
      </c>
      <c r="BA40" s="39"/>
      <c r="BB40" s="39"/>
      <c r="BC40" s="39"/>
      <c r="BD40" s="39"/>
      <c r="BE40" s="39"/>
      <c r="BF40" s="39"/>
    </row>
    <row r="41" spans="2:58" s="14" customFormat="1" x14ac:dyDescent="0.3">
      <c r="B41" s="33"/>
      <c r="C41" s="33"/>
      <c r="D41" s="33"/>
      <c r="E41" s="33"/>
      <c r="F41" s="40" t="s">
        <v>46</v>
      </c>
      <c r="G41" s="35"/>
      <c r="H41" s="35"/>
      <c r="I41" s="35"/>
      <c r="J41" s="35"/>
      <c r="K41" s="35"/>
      <c r="L41" s="36" t="s">
        <v>60</v>
      </c>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41" t="s">
        <v>17</v>
      </c>
      <c r="AQ41" s="41"/>
      <c r="AR41" s="41"/>
      <c r="AS41" s="41"/>
      <c r="AT41" s="41"/>
      <c r="AU41" s="38">
        <v>92.1</v>
      </c>
      <c r="AV41" s="38"/>
      <c r="AW41" s="38"/>
      <c r="AX41" s="38"/>
      <c r="AY41" s="38"/>
      <c r="AZ41" s="39">
        <f t="shared" si="2"/>
        <v>0</v>
      </c>
      <c r="BA41" s="39"/>
      <c r="BB41" s="39"/>
      <c r="BC41" s="39"/>
      <c r="BD41" s="39"/>
      <c r="BE41" s="39"/>
      <c r="BF41" s="39"/>
    </row>
    <row r="42" spans="2:58" s="14" customFormat="1" x14ac:dyDescent="0.3">
      <c r="B42" s="33"/>
      <c r="C42" s="33"/>
      <c r="D42" s="33"/>
      <c r="E42" s="33"/>
      <c r="F42" s="40" t="s">
        <v>72</v>
      </c>
      <c r="G42" s="35"/>
      <c r="H42" s="35"/>
      <c r="I42" s="35"/>
      <c r="J42" s="35"/>
      <c r="K42" s="35"/>
      <c r="L42" s="45" t="s">
        <v>75</v>
      </c>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1" t="s">
        <v>17</v>
      </c>
      <c r="AQ42" s="41"/>
      <c r="AR42" s="41"/>
      <c r="AS42" s="41"/>
      <c r="AT42" s="41"/>
      <c r="AU42" s="38">
        <v>53.7</v>
      </c>
      <c r="AV42" s="38"/>
      <c r="AW42" s="38"/>
      <c r="AX42" s="38"/>
      <c r="AY42" s="38"/>
      <c r="AZ42" s="39">
        <f t="shared" si="0"/>
        <v>0</v>
      </c>
      <c r="BA42" s="39"/>
      <c r="BB42" s="39"/>
      <c r="BC42" s="39"/>
      <c r="BD42" s="39"/>
      <c r="BE42" s="39"/>
      <c r="BF42" s="39"/>
    </row>
    <row r="43" spans="2:58" s="8" customFormat="1" x14ac:dyDescent="0.3">
      <c r="B43" s="33"/>
      <c r="C43" s="33"/>
      <c r="D43" s="33"/>
      <c r="E43" s="33"/>
      <c r="F43" s="40" t="s">
        <v>73</v>
      </c>
      <c r="G43" s="35"/>
      <c r="H43" s="35"/>
      <c r="I43" s="35"/>
      <c r="J43" s="35"/>
      <c r="K43" s="35"/>
      <c r="L43" s="45" t="s">
        <v>76</v>
      </c>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1" t="s">
        <v>17</v>
      </c>
      <c r="AQ43" s="41"/>
      <c r="AR43" s="41"/>
      <c r="AS43" s="41"/>
      <c r="AT43" s="41"/>
      <c r="AU43" s="38">
        <v>51.8</v>
      </c>
      <c r="AV43" s="38"/>
      <c r="AW43" s="38"/>
      <c r="AX43" s="38"/>
      <c r="AY43" s="38"/>
      <c r="AZ43" s="39">
        <f t="shared" ref="AZ43:AZ47" si="3">AU43*B43</f>
        <v>0</v>
      </c>
      <c r="BA43" s="39"/>
      <c r="BB43" s="39"/>
      <c r="BC43" s="39"/>
      <c r="BD43" s="39"/>
      <c r="BE43" s="39"/>
      <c r="BF43" s="39"/>
    </row>
    <row r="44" spans="2:58" s="8" customFormat="1" x14ac:dyDescent="0.3">
      <c r="B44" s="33"/>
      <c r="C44" s="33"/>
      <c r="D44" s="33"/>
      <c r="E44" s="33"/>
      <c r="F44" s="40" t="s">
        <v>74</v>
      </c>
      <c r="G44" s="35"/>
      <c r="H44" s="35"/>
      <c r="I44" s="35"/>
      <c r="J44" s="35"/>
      <c r="K44" s="35"/>
      <c r="L44" s="45" t="s">
        <v>77</v>
      </c>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1" t="s">
        <v>17</v>
      </c>
      <c r="AQ44" s="41"/>
      <c r="AR44" s="41"/>
      <c r="AS44" s="41"/>
      <c r="AT44" s="41"/>
      <c r="AU44" s="38">
        <v>53.7</v>
      </c>
      <c r="AV44" s="38"/>
      <c r="AW44" s="38"/>
      <c r="AX44" s="38"/>
      <c r="AY44" s="38"/>
      <c r="AZ44" s="39">
        <f t="shared" si="3"/>
        <v>0</v>
      </c>
      <c r="BA44" s="39"/>
      <c r="BB44" s="39"/>
      <c r="BC44" s="39"/>
      <c r="BD44" s="39"/>
      <c r="BE44" s="39"/>
      <c r="BF44" s="39"/>
    </row>
    <row r="45" spans="2:58" s="8" customFormat="1" x14ac:dyDescent="0.3">
      <c r="B45" s="33"/>
      <c r="C45" s="33"/>
      <c r="D45" s="33"/>
      <c r="E45" s="33"/>
      <c r="F45" s="40" t="s">
        <v>47</v>
      </c>
      <c r="G45" s="35"/>
      <c r="H45" s="35"/>
      <c r="I45" s="35"/>
      <c r="J45" s="35"/>
      <c r="K45" s="35"/>
      <c r="L45" s="36" t="s">
        <v>61</v>
      </c>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41" t="s">
        <v>50</v>
      </c>
      <c r="AQ45" s="41"/>
      <c r="AR45" s="41"/>
      <c r="AS45" s="41"/>
      <c r="AT45" s="41"/>
      <c r="AU45" s="38">
        <v>120.75</v>
      </c>
      <c r="AV45" s="38"/>
      <c r="AW45" s="38"/>
      <c r="AX45" s="38"/>
      <c r="AY45" s="38"/>
      <c r="AZ45" s="39">
        <f t="shared" si="3"/>
        <v>0</v>
      </c>
      <c r="BA45" s="39"/>
      <c r="BB45" s="39"/>
      <c r="BC45" s="39"/>
      <c r="BD45" s="39"/>
      <c r="BE45" s="39"/>
      <c r="BF45" s="39"/>
    </row>
    <row r="46" spans="2:58" s="8" customFormat="1" x14ac:dyDescent="0.3">
      <c r="B46" s="33"/>
      <c r="C46" s="33"/>
      <c r="D46" s="33"/>
      <c r="E46" s="33"/>
      <c r="F46" s="40" t="s">
        <v>48</v>
      </c>
      <c r="G46" s="35"/>
      <c r="H46" s="35"/>
      <c r="I46" s="35"/>
      <c r="J46" s="35"/>
      <c r="K46" s="35"/>
      <c r="L46" s="36" t="s">
        <v>62</v>
      </c>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41" t="s">
        <v>50</v>
      </c>
      <c r="AQ46" s="41"/>
      <c r="AR46" s="41"/>
      <c r="AS46" s="41"/>
      <c r="AT46" s="41"/>
      <c r="AU46" s="38">
        <v>120.75</v>
      </c>
      <c r="AV46" s="38"/>
      <c r="AW46" s="38"/>
      <c r="AX46" s="38"/>
      <c r="AY46" s="38"/>
      <c r="AZ46" s="39">
        <f t="shared" si="3"/>
        <v>0</v>
      </c>
      <c r="BA46" s="39"/>
      <c r="BB46" s="39"/>
      <c r="BC46" s="39"/>
      <c r="BD46" s="39"/>
      <c r="BE46" s="39"/>
      <c r="BF46" s="39"/>
    </row>
    <row r="47" spans="2:58" s="8" customFormat="1" x14ac:dyDescent="0.3">
      <c r="B47" s="33"/>
      <c r="C47" s="33"/>
      <c r="D47" s="33"/>
      <c r="E47" s="33"/>
      <c r="F47" s="40" t="s">
        <v>49</v>
      </c>
      <c r="G47" s="35"/>
      <c r="H47" s="35"/>
      <c r="I47" s="35"/>
      <c r="J47" s="35"/>
      <c r="K47" s="35"/>
      <c r="L47" s="36" t="s">
        <v>63</v>
      </c>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41" t="s">
        <v>50</v>
      </c>
      <c r="AQ47" s="41"/>
      <c r="AR47" s="41"/>
      <c r="AS47" s="41"/>
      <c r="AT47" s="41"/>
      <c r="AU47" s="38">
        <v>120.75</v>
      </c>
      <c r="AV47" s="38"/>
      <c r="AW47" s="38"/>
      <c r="AX47" s="38"/>
      <c r="AY47" s="38"/>
      <c r="AZ47" s="39">
        <f t="shared" si="3"/>
        <v>0</v>
      </c>
      <c r="BA47" s="39"/>
      <c r="BB47" s="39"/>
      <c r="BC47" s="39"/>
      <c r="BD47" s="39"/>
      <c r="BE47" s="39"/>
      <c r="BF47" s="39"/>
    </row>
    <row r="48" spans="2:58" s="17" customFormat="1" ht="48" customHeight="1" x14ac:dyDescent="0.3">
      <c r="B48" s="44" t="s">
        <v>89</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row>
    <row r="49" spans="1:59" s="7" customFormat="1" x14ac:dyDescent="0.3">
      <c r="B49" s="31" t="s">
        <v>83</v>
      </c>
      <c r="C49" s="31"/>
      <c r="D49" s="31"/>
      <c r="E49" s="31"/>
      <c r="F49" s="31" t="s">
        <v>15</v>
      </c>
      <c r="G49" s="31"/>
      <c r="H49" s="31"/>
      <c r="I49" s="31"/>
      <c r="J49" s="31"/>
      <c r="K49" s="31"/>
      <c r="L49" s="31" t="s">
        <v>13</v>
      </c>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t="s">
        <v>84</v>
      </c>
      <c r="AQ49" s="31"/>
      <c r="AR49" s="31"/>
      <c r="AS49" s="31"/>
      <c r="AT49" s="31"/>
      <c r="AU49" s="31" t="s">
        <v>14</v>
      </c>
      <c r="AV49" s="31"/>
      <c r="AW49" s="31"/>
      <c r="AX49" s="31"/>
      <c r="AY49" s="31"/>
      <c r="AZ49" s="32" t="s">
        <v>16</v>
      </c>
      <c r="BA49" s="32"/>
      <c r="BB49" s="32"/>
      <c r="BC49" s="32"/>
      <c r="BD49" s="32"/>
      <c r="BE49" s="32"/>
      <c r="BF49" s="32"/>
    </row>
    <row r="50" spans="1:59" s="13" customFormat="1" x14ac:dyDescent="0.3">
      <c r="B50" s="33"/>
      <c r="C50" s="33"/>
      <c r="D50" s="33"/>
      <c r="E50" s="33"/>
      <c r="F50" s="40" t="s">
        <v>25</v>
      </c>
      <c r="G50" s="35"/>
      <c r="H50" s="35"/>
      <c r="I50" s="35"/>
      <c r="J50" s="35"/>
      <c r="K50" s="35"/>
      <c r="L50" s="36" t="s">
        <v>90</v>
      </c>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41" t="s">
        <v>12</v>
      </c>
      <c r="AQ50" s="41"/>
      <c r="AR50" s="41"/>
      <c r="AS50" s="41"/>
      <c r="AT50" s="41"/>
      <c r="AU50" s="38">
        <v>153.75</v>
      </c>
      <c r="AV50" s="38"/>
      <c r="AW50" s="38"/>
      <c r="AX50" s="38"/>
      <c r="AY50" s="38"/>
      <c r="AZ50" s="39">
        <f>AU50*B50</f>
        <v>0</v>
      </c>
      <c r="BA50" s="39"/>
      <c r="BB50" s="39"/>
      <c r="BC50" s="39"/>
      <c r="BD50" s="39"/>
      <c r="BE50" s="39"/>
      <c r="BF50" s="39"/>
    </row>
    <row r="51" spans="1:59" s="13" customFormat="1" x14ac:dyDescent="0.3">
      <c r="B51" s="33"/>
      <c r="C51" s="33"/>
      <c r="D51" s="33"/>
      <c r="E51" s="33"/>
      <c r="F51" s="40" t="s">
        <v>26</v>
      </c>
      <c r="G51" s="35"/>
      <c r="H51" s="35"/>
      <c r="I51" s="35"/>
      <c r="J51" s="35"/>
      <c r="K51" s="35"/>
      <c r="L51" s="36" t="s">
        <v>92</v>
      </c>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41" t="s">
        <v>12</v>
      </c>
      <c r="AQ51" s="41"/>
      <c r="AR51" s="41"/>
      <c r="AS51" s="41"/>
      <c r="AT51" s="41"/>
      <c r="AU51" s="38">
        <v>153.75</v>
      </c>
      <c r="AV51" s="38"/>
      <c r="AW51" s="38"/>
      <c r="AX51" s="38"/>
      <c r="AY51" s="38"/>
      <c r="AZ51" s="39">
        <f t="shared" ref="AZ51:AZ54" si="4">AU51*B51</f>
        <v>0</v>
      </c>
      <c r="BA51" s="39"/>
      <c r="BB51" s="39"/>
      <c r="BC51" s="39"/>
      <c r="BD51" s="39"/>
      <c r="BE51" s="39"/>
      <c r="BF51" s="39"/>
    </row>
    <row r="52" spans="1:59" s="14" customFormat="1" ht="15.6" x14ac:dyDescent="0.3">
      <c r="B52" s="42" t="s">
        <v>24</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row>
    <row r="53" spans="1:59" s="13" customFormat="1" x14ac:dyDescent="0.3">
      <c r="B53" s="33"/>
      <c r="C53" s="33"/>
      <c r="D53" s="33"/>
      <c r="E53" s="33"/>
      <c r="F53" s="40" t="s">
        <v>27</v>
      </c>
      <c r="G53" s="35"/>
      <c r="H53" s="35"/>
      <c r="I53" s="35"/>
      <c r="J53" s="35"/>
      <c r="K53" s="35"/>
      <c r="L53" s="36" t="s">
        <v>93</v>
      </c>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41" t="s">
        <v>17</v>
      </c>
      <c r="AQ53" s="41"/>
      <c r="AR53" s="41"/>
      <c r="AS53" s="41"/>
      <c r="AT53" s="41"/>
      <c r="AU53" s="38">
        <v>91.25</v>
      </c>
      <c r="AV53" s="38"/>
      <c r="AW53" s="38"/>
      <c r="AX53" s="38"/>
      <c r="AY53" s="38"/>
      <c r="AZ53" s="39">
        <f t="shared" si="4"/>
        <v>0</v>
      </c>
      <c r="BA53" s="39"/>
      <c r="BB53" s="39"/>
      <c r="BC53" s="39"/>
      <c r="BD53" s="39"/>
      <c r="BE53" s="39"/>
      <c r="BF53" s="39"/>
    </row>
    <row r="54" spans="1:59" s="13" customFormat="1" x14ac:dyDescent="0.3">
      <c r="B54" s="33"/>
      <c r="C54" s="33"/>
      <c r="D54" s="33"/>
      <c r="E54" s="33"/>
      <c r="F54" s="40" t="s">
        <v>28</v>
      </c>
      <c r="G54" s="35"/>
      <c r="H54" s="35"/>
      <c r="I54" s="35"/>
      <c r="J54" s="35"/>
      <c r="K54" s="35"/>
      <c r="L54" s="36" t="s">
        <v>94</v>
      </c>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41" t="s">
        <v>17</v>
      </c>
      <c r="AQ54" s="41"/>
      <c r="AR54" s="41"/>
      <c r="AS54" s="41"/>
      <c r="AT54" s="41"/>
      <c r="AU54" s="38">
        <v>91.25</v>
      </c>
      <c r="AV54" s="38"/>
      <c r="AW54" s="38"/>
      <c r="AX54" s="38"/>
      <c r="AY54" s="38"/>
      <c r="AZ54" s="39">
        <f t="shared" si="4"/>
        <v>0</v>
      </c>
      <c r="BA54" s="39"/>
      <c r="BB54" s="39"/>
      <c r="BC54" s="39"/>
      <c r="BD54" s="39"/>
      <c r="BE54" s="39"/>
      <c r="BF54" s="39"/>
    </row>
    <row r="55" spans="1:59" s="8" customFormat="1" ht="15.6" x14ac:dyDescent="0.3">
      <c r="B55" s="42" t="s">
        <v>64</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row>
    <row r="56" spans="1:59" x14ac:dyDescent="0.3">
      <c r="B56" s="33"/>
      <c r="C56" s="33"/>
      <c r="D56" s="33"/>
      <c r="E56" s="33"/>
      <c r="F56" s="34" t="s">
        <v>68</v>
      </c>
      <c r="G56" s="35"/>
      <c r="H56" s="35"/>
      <c r="I56" s="35"/>
      <c r="J56" s="35"/>
      <c r="K56" s="35"/>
      <c r="L56" s="36" t="s">
        <v>95</v>
      </c>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41" t="s">
        <v>17</v>
      </c>
      <c r="AQ56" s="41"/>
      <c r="AR56" s="41"/>
      <c r="AS56" s="41"/>
      <c r="AT56" s="41"/>
      <c r="AU56" s="38">
        <v>66.349999999999994</v>
      </c>
      <c r="AV56" s="38"/>
      <c r="AW56" s="38"/>
      <c r="AX56" s="38"/>
      <c r="AY56" s="38"/>
      <c r="AZ56" s="39">
        <f t="shared" ref="AZ56" si="5">AU56*B56</f>
        <v>0</v>
      </c>
      <c r="BA56" s="39"/>
      <c r="BB56" s="39"/>
      <c r="BC56" s="39"/>
      <c r="BD56" s="39"/>
      <c r="BE56" s="39"/>
      <c r="BF56" s="39"/>
    </row>
    <row r="57" spans="1:59" ht="30.15" customHeight="1" x14ac:dyDescent="0.3">
      <c r="B57" s="33"/>
      <c r="C57" s="33"/>
      <c r="D57" s="33"/>
      <c r="E57" s="33"/>
      <c r="F57" s="34" t="s">
        <v>69</v>
      </c>
      <c r="G57" s="35"/>
      <c r="H57" s="35"/>
      <c r="I57" s="35"/>
      <c r="J57" s="35"/>
      <c r="K57" s="35"/>
      <c r="L57" s="85" t="s">
        <v>71</v>
      </c>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41" t="s">
        <v>17</v>
      </c>
      <c r="AQ57" s="41"/>
      <c r="AR57" s="41"/>
      <c r="AS57" s="41"/>
      <c r="AT57" s="41"/>
      <c r="AU57" s="38">
        <v>113.25</v>
      </c>
      <c r="AV57" s="38"/>
      <c r="AW57" s="38"/>
      <c r="AX57" s="38"/>
      <c r="AY57" s="38"/>
      <c r="AZ57" s="39">
        <f t="shared" ref="AZ57:AZ58" si="6">AU57*B57</f>
        <v>0</v>
      </c>
      <c r="BA57" s="39"/>
      <c r="BB57" s="39"/>
      <c r="BC57" s="39"/>
      <c r="BD57" s="39"/>
      <c r="BE57" s="39"/>
      <c r="BF57" s="39"/>
    </row>
    <row r="58" spans="1:59" ht="30.15" customHeight="1" x14ac:dyDescent="0.3">
      <c r="B58" s="33"/>
      <c r="C58" s="33"/>
      <c r="D58" s="33"/>
      <c r="E58" s="33"/>
      <c r="F58" s="34" t="s">
        <v>70</v>
      </c>
      <c r="G58" s="35"/>
      <c r="H58" s="35"/>
      <c r="I58" s="35"/>
      <c r="J58" s="35"/>
      <c r="K58" s="35"/>
      <c r="L58" s="85" t="s">
        <v>96</v>
      </c>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41" t="s">
        <v>17</v>
      </c>
      <c r="AQ58" s="41"/>
      <c r="AR58" s="41"/>
      <c r="AS58" s="41"/>
      <c r="AT58" s="41"/>
      <c r="AU58" s="38">
        <v>113.25</v>
      </c>
      <c r="AV58" s="38"/>
      <c r="AW58" s="38"/>
      <c r="AX58" s="38"/>
      <c r="AY58" s="38"/>
      <c r="AZ58" s="39">
        <f t="shared" si="6"/>
        <v>0</v>
      </c>
      <c r="BA58" s="39"/>
      <c r="BB58" s="39"/>
      <c r="BC58" s="39"/>
      <c r="BD58" s="39"/>
      <c r="BE58" s="39"/>
      <c r="BF58" s="39"/>
    </row>
    <row r="59" spans="1:59" x14ac:dyDescent="0.3">
      <c r="B59" s="57" t="s">
        <v>99</v>
      </c>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9"/>
      <c r="AP59" s="51" t="s">
        <v>21</v>
      </c>
      <c r="AQ59" s="52"/>
      <c r="AR59" s="52"/>
      <c r="AS59" s="52"/>
      <c r="AT59" s="52"/>
      <c r="AU59" s="52"/>
      <c r="AV59" s="52"/>
      <c r="AW59" s="52"/>
      <c r="AX59" s="52"/>
      <c r="AY59" s="53"/>
      <c r="AZ59" s="39">
        <f>SUM(AZ22:BF58)</f>
        <v>0</v>
      </c>
      <c r="BA59" s="39"/>
      <c r="BB59" s="39"/>
      <c r="BC59" s="39"/>
      <c r="BD59" s="39"/>
      <c r="BE59" s="39"/>
      <c r="BF59" s="39"/>
    </row>
    <row r="60" spans="1:59" x14ac:dyDescent="0.3">
      <c r="B60" s="60"/>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2"/>
      <c r="AP60" s="51" t="s">
        <v>23</v>
      </c>
      <c r="AQ60" s="52"/>
      <c r="AR60" s="52"/>
      <c r="AS60" s="52"/>
      <c r="AT60" s="52"/>
      <c r="AU60" s="52"/>
      <c r="AV60" s="52"/>
      <c r="AW60" s="52"/>
      <c r="AX60" s="52"/>
      <c r="AY60" s="53"/>
      <c r="AZ60" s="50">
        <f>SUM(AZ59-AZ22)*0.15</f>
        <v>0</v>
      </c>
      <c r="BA60" s="50"/>
      <c r="BB60" s="50"/>
      <c r="BC60" s="50"/>
      <c r="BD60" s="50"/>
      <c r="BE60" s="50"/>
      <c r="BF60" s="50"/>
    </row>
    <row r="61" spans="1:59" ht="21" x14ac:dyDescent="0.3">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5"/>
      <c r="AP61" s="54" t="s">
        <v>22</v>
      </c>
      <c r="AQ61" s="55"/>
      <c r="AR61" s="55"/>
      <c r="AS61" s="55"/>
      <c r="AT61" s="55"/>
      <c r="AU61" s="55"/>
      <c r="AV61" s="55"/>
      <c r="AW61" s="55"/>
      <c r="AX61" s="55"/>
      <c r="AY61" s="56"/>
      <c r="AZ61" s="47">
        <f>AZ59+AZ60</f>
        <v>0</v>
      </c>
      <c r="BA61" s="48"/>
      <c r="BB61" s="48"/>
      <c r="BC61" s="48"/>
      <c r="BD61" s="48"/>
      <c r="BE61" s="48"/>
      <c r="BF61" s="49"/>
    </row>
    <row r="62" spans="1:59" s="15" customFormat="1" ht="6" customHeight="1" x14ac:dyDescent="0.3">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11"/>
      <c r="BA62" s="11"/>
      <c r="BB62" s="11"/>
      <c r="BC62" s="11"/>
      <c r="BD62" s="11"/>
      <c r="BE62" s="11"/>
      <c r="BF62" s="11"/>
    </row>
    <row r="63" spans="1:59" s="15" customFormat="1" ht="6" customHeight="1" x14ac:dyDescent="0.3">
      <c r="AZ63" s="9"/>
      <c r="BA63" s="9"/>
      <c r="BB63" s="9"/>
      <c r="BC63" s="9"/>
      <c r="BD63" s="9"/>
      <c r="BE63" s="9"/>
      <c r="BF63" s="9"/>
    </row>
    <row r="64" spans="1:59" s="15" customFormat="1" ht="18" x14ac:dyDescent="0.3">
      <c r="A64" s="89" t="s">
        <v>80</v>
      </c>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row>
    <row r="65" spans="1:59" s="15" customFormat="1" ht="18" x14ac:dyDescent="0.3">
      <c r="A65" s="88" t="s">
        <v>81</v>
      </c>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row>
    <row r="66" spans="1:59" s="15" customFormat="1" ht="18" x14ac:dyDescent="0.3">
      <c r="A66" s="88" t="s">
        <v>11</v>
      </c>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row>
    <row r="67" spans="1:59" s="15" customFormat="1" ht="18" x14ac:dyDescent="0.3">
      <c r="A67" s="88" t="s">
        <v>79</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row>
    <row r="68" spans="1:59" s="16" customFormat="1" ht="6" customHeight="1" x14ac:dyDescent="0.3">
      <c r="A68" s="5"/>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12"/>
      <c r="BA68" s="12"/>
      <c r="BB68" s="12"/>
      <c r="BC68" s="12"/>
      <c r="BD68" s="12"/>
      <c r="BE68" s="12"/>
      <c r="BF68" s="12"/>
      <c r="BG68" s="5"/>
    </row>
    <row r="69" spans="1:59" s="20" customFormat="1" ht="33" customHeight="1" x14ac:dyDescent="0.3">
      <c r="A69" s="5"/>
      <c r="B69" s="22" t="s">
        <v>97</v>
      </c>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5"/>
    </row>
    <row r="70" spans="1:59" s="16" customFormat="1" ht="74.400000000000006" customHeight="1" x14ac:dyDescent="0.3">
      <c r="B70" s="87" t="s">
        <v>78</v>
      </c>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row>
    <row r="71" spans="1:59" s="16" customFormat="1" ht="44.4" customHeight="1" x14ac:dyDescent="0.3">
      <c r="AZ71" s="9"/>
      <c r="BA71" s="9"/>
      <c r="BB71" s="9"/>
      <c r="BC71" s="9"/>
      <c r="BD71" s="9"/>
      <c r="BE71" s="9"/>
      <c r="BF71" s="9"/>
    </row>
    <row r="72" spans="1:59" s="15" customFormat="1" ht="44.4" customHeight="1" x14ac:dyDescent="0.3">
      <c r="AZ72" s="9"/>
      <c r="BA72" s="9"/>
      <c r="BB72" s="9"/>
      <c r="BC72" s="9"/>
      <c r="BD72" s="9"/>
      <c r="BE72" s="9"/>
      <c r="BF72" s="9"/>
    </row>
  </sheetData>
  <sheetProtection algorithmName="SHA-512" hashValue="yQiOWayEYagtGKNvpTPEnlbipBsKXDpLPwHIA1P6FI2q/vewkBkcHvC28ZGy0h187VxEu1UBQlFIQtJGyWfJTA==" saltValue="MClc9TeQSBEaubuf86d0+w==" spinCount="100000" sheet="1" objects="1" scenarios="1" formatRows="0"/>
  <mergeCells count="244">
    <mergeCell ref="AZ56:BF56"/>
    <mergeCell ref="B55:BF55"/>
    <mergeCell ref="B70:BF70"/>
    <mergeCell ref="AP53:AT53"/>
    <mergeCell ref="AU53:AY53"/>
    <mergeCell ref="AP57:AT57"/>
    <mergeCell ref="AZ57:BF57"/>
    <mergeCell ref="B58:E58"/>
    <mergeCell ref="AP58:AT58"/>
    <mergeCell ref="A66:BG66"/>
    <mergeCell ref="A67:BG67"/>
    <mergeCell ref="A64:BG64"/>
    <mergeCell ref="A65:BG65"/>
    <mergeCell ref="B56:E56"/>
    <mergeCell ref="AU58:AY58"/>
    <mergeCell ref="AZ58:BF58"/>
    <mergeCell ref="F56:K56"/>
    <mergeCell ref="AZ51:BF51"/>
    <mergeCell ref="B49:E49"/>
    <mergeCell ref="AP49:AT49"/>
    <mergeCell ref="F49:K49"/>
    <mergeCell ref="AZ49:BF49"/>
    <mergeCell ref="B25:E25"/>
    <mergeCell ref="F25:K25"/>
    <mergeCell ref="L25:AO25"/>
    <mergeCell ref="AP25:AT25"/>
    <mergeCell ref="AU46:AY46"/>
    <mergeCell ref="AU25:AY25"/>
    <mergeCell ref="AZ25:BF25"/>
    <mergeCell ref="B38:E38"/>
    <mergeCell ref="F38:K38"/>
    <mergeCell ref="L38:AO38"/>
    <mergeCell ref="AP38:AT38"/>
    <mergeCell ref="AU38:AY38"/>
    <mergeCell ref="O1:BG4"/>
    <mergeCell ref="B54:E54"/>
    <mergeCell ref="F54:K54"/>
    <mergeCell ref="L54:AO54"/>
    <mergeCell ref="AP54:AT54"/>
    <mergeCell ref="AU54:AY54"/>
    <mergeCell ref="AZ54:BF54"/>
    <mergeCell ref="AZ53:BF53"/>
    <mergeCell ref="B50:E50"/>
    <mergeCell ref="F50:K50"/>
    <mergeCell ref="L50:AO50"/>
    <mergeCell ref="AP50:AT50"/>
    <mergeCell ref="AU50:AY50"/>
    <mergeCell ref="AZ50:BF50"/>
    <mergeCell ref="B51:E51"/>
    <mergeCell ref="F51:K51"/>
    <mergeCell ref="L51:AO51"/>
    <mergeCell ref="AP51:AT51"/>
    <mergeCell ref="AU51:AY51"/>
    <mergeCell ref="F37:K37"/>
    <mergeCell ref="AP43:AT43"/>
    <mergeCell ref="AZ43:BF43"/>
    <mergeCell ref="L44:AO44"/>
    <mergeCell ref="AP44:AT44"/>
    <mergeCell ref="AZ44:BF44"/>
    <mergeCell ref="AU49:AY49"/>
    <mergeCell ref="F45:K45"/>
    <mergeCell ref="L45:AO45"/>
    <mergeCell ref="AZ47:BF47"/>
    <mergeCell ref="AZ46:BF46"/>
    <mergeCell ref="B40:E40"/>
    <mergeCell ref="F40:K40"/>
    <mergeCell ref="L40:AO40"/>
    <mergeCell ref="AU44:AY44"/>
    <mergeCell ref="B41:E41"/>
    <mergeCell ref="L56:AO56"/>
    <mergeCell ref="AU56:AY56"/>
    <mergeCell ref="AU47:AY47"/>
    <mergeCell ref="L49:AO49"/>
    <mergeCell ref="B53:E53"/>
    <mergeCell ref="F53:K53"/>
    <mergeCell ref="L53:AO53"/>
    <mergeCell ref="AP37:AT37"/>
    <mergeCell ref="AU37:AY37"/>
    <mergeCell ref="AZ37:BF37"/>
    <mergeCell ref="F44:K44"/>
    <mergeCell ref="L58:AO58"/>
    <mergeCell ref="F57:K57"/>
    <mergeCell ref="L57:AO57"/>
    <mergeCell ref="AU57:AY57"/>
    <mergeCell ref="B36:E36"/>
    <mergeCell ref="B37:E37"/>
    <mergeCell ref="B44:E44"/>
    <mergeCell ref="AP36:AT36"/>
    <mergeCell ref="AU36:AY36"/>
    <mergeCell ref="AP56:AT56"/>
    <mergeCell ref="F46:K46"/>
    <mergeCell ref="F58:K58"/>
    <mergeCell ref="B45:E45"/>
    <mergeCell ref="B47:E47"/>
    <mergeCell ref="F47:K47"/>
    <mergeCell ref="L47:AO47"/>
    <mergeCell ref="AP47:AT47"/>
    <mergeCell ref="B57:E57"/>
    <mergeCell ref="L46:AO46"/>
    <mergeCell ref="AP46:AT46"/>
    <mergeCell ref="M10:AC10"/>
    <mergeCell ref="M11:AC11"/>
    <mergeCell ref="M12:P12"/>
    <mergeCell ref="M13:AC13"/>
    <mergeCell ref="M14:AC14"/>
    <mergeCell ref="W12:AC12"/>
    <mergeCell ref="Q12:V12"/>
    <mergeCell ref="AP45:AT45"/>
    <mergeCell ref="AU45:AY45"/>
    <mergeCell ref="AP11:BF11"/>
    <mergeCell ref="AP13:BF13"/>
    <mergeCell ref="AP14:BF14"/>
    <mergeCell ref="AT12:AY12"/>
    <mergeCell ref="AZ12:BF12"/>
    <mergeCell ref="AP12:AS12"/>
    <mergeCell ref="B23:BF23"/>
    <mergeCell ref="B24:BF24"/>
    <mergeCell ref="B43:E43"/>
    <mergeCell ref="L43:AO43"/>
    <mergeCell ref="F36:K36"/>
    <mergeCell ref="L36:AO36"/>
    <mergeCell ref="AZ45:BF45"/>
    <mergeCell ref="F32:K32"/>
    <mergeCell ref="L32:AO32"/>
    <mergeCell ref="F41:K41"/>
    <mergeCell ref="L41:AO41"/>
    <mergeCell ref="AP41:AT41"/>
    <mergeCell ref="AU41:AY41"/>
    <mergeCell ref="AZ41:BF41"/>
    <mergeCell ref="AP42:AT42"/>
    <mergeCell ref="B8:L8"/>
    <mergeCell ref="B7:L7"/>
    <mergeCell ref="B9:L9"/>
    <mergeCell ref="B10:L10"/>
    <mergeCell ref="B11:L11"/>
    <mergeCell ref="B12:L12"/>
    <mergeCell ref="B13:L13"/>
    <mergeCell ref="B14:L14"/>
    <mergeCell ref="AE10:AO10"/>
    <mergeCell ref="AE11:AO11"/>
    <mergeCell ref="AE12:AO12"/>
    <mergeCell ref="AE7:AO7"/>
    <mergeCell ref="AE8:AO8"/>
    <mergeCell ref="AE9:AO9"/>
    <mergeCell ref="AE13:AO13"/>
    <mergeCell ref="AE14:AO14"/>
    <mergeCell ref="M8:AC8"/>
    <mergeCell ref="M9:AC9"/>
    <mergeCell ref="AU42:AY42"/>
    <mergeCell ref="AZ42:BF42"/>
    <mergeCell ref="L39:AO39"/>
    <mergeCell ref="AP39:AT39"/>
    <mergeCell ref="AU39:AY39"/>
    <mergeCell ref="AZ39:BF39"/>
    <mergeCell ref="AP8:BF8"/>
    <mergeCell ref="AZ61:BF61"/>
    <mergeCell ref="AP9:BF9"/>
    <mergeCell ref="AP10:BF10"/>
    <mergeCell ref="AZ60:BF60"/>
    <mergeCell ref="AP59:AY59"/>
    <mergeCell ref="AP60:AY60"/>
    <mergeCell ref="AP61:AY61"/>
    <mergeCell ref="B59:AO61"/>
    <mergeCell ref="AM17:AS17"/>
    <mergeCell ref="Y17:AK17"/>
    <mergeCell ref="F17:R17"/>
    <mergeCell ref="AT17:BF17"/>
    <mergeCell ref="AZ59:BF59"/>
    <mergeCell ref="B17:E17"/>
    <mergeCell ref="T17:X17"/>
    <mergeCell ref="F43:K43"/>
    <mergeCell ref="AU43:AY43"/>
    <mergeCell ref="AU40:AY40"/>
    <mergeCell ref="AZ40:BF40"/>
    <mergeCell ref="B26:E26"/>
    <mergeCell ref="F26:K26"/>
    <mergeCell ref="L26:AO26"/>
    <mergeCell ref="AP26:AT26"/>
    <mergeCell ref="AU26:AY26"/>
    <mergeCell ref="AZ26:BF26"/>
    <mergeCell ref="B27:E27"/>
    <mergeCell ref="F27:K27"/>
    <mergeCell ref="L27:AO27"/>
    <mergeCell ref="AP27:AT27"/>
    <mergeCell ref="AU27:AY27"/>
    <mergeCell ref="AZ27:BF27"/>
    <mergeCell ref="F35:K35"/>
    <mergeCell ref="L35:AO35"/>
    <mergeCell ref="AP35:AT35"/>
    <mergeCell ref="AU35:AY35"/>
    <mergeCell ref="AZ35:BF35"/>
    <mergeCell ref="AZ38:BF38"/>
    <mergeCell ref="B39:E39"/>
    <mergeCell ref="F39:K39"/>
    <mergeCell ref="AZ36:BF36"/>
    <mergeCell ref="L37:AO37"/>
    <mergeCell ref="B28:BF28"/>
    <mergeCell ref="B29:BF29"/>
    <mergeCell ref="B48:BF48"/>
    <mergeCell ref="B52:BF52"/>
    <mergeCell ref="B31:BF31"/>
    <mergeCell ref="B30:E30"/>
    <mergeCell ref="F30:K30"/>
    <mergeCell ref="L30:AO30"/>
    <mergeCell ref="AP30:AT30"/>
    <mergeCell ref="AU30:AY30"/>
    <mergeCell ref="AZ30:BF30"/>
    <mergeCell ref="B32:E32"/>
    <mergeCell ref="AP32:AT32"/>
    <mergeCell ref="AU32:AY32"/>
    <mergeCell ref="AZ32:BF32"/>
    <mergeCell ref="B33:E33"/>
    <mergeCell ref="F33:K33"/>
    <mergeCell ref="L33:AO33"/>
    <mergeCell ref="AP33:AT33"/>
    <mergeCell ref="B46:E46"/>
    <mergeCell ref="B42:E42"/>
    <mergeCell ref="F42:K42"/>
    <mergeCell ref="L42:AO42"/>
    <mergeCell ref="AP40:AT40"/>
    <mergeCell ref="B69:BF69"/>
    <mergeCell ref="AU22:AY22"/>
    <mergeCell ref="AZ22:BF22"/>
    <mergeCell ref="B19:BF19"/>
    <mergeCell ref="B20:BF20"/>
    <mergeCell ref="B21:E21"/>
    <mergeCell ref="F21:K21"/>
    <mergeCell ref="L21:AO21"/>
    <mergeCell ref="AP21:AT21"/>
    <mergeCell ref="AU21:AY21"/>
    <mergeCell ref="AZ21:BF21"/>
    <mergeCell ref="B22:E22"/>
    <mergeCell ref="F22:K22"/>
    <mergeCell ref="L22:AO22"/>
    <mergeCell ref="AP22:AT22"/>
    <mergeCell ref="AU33:AY33"/>
    <mergeCell ref="AZ33:BF33"/>
    <mergeCell ref="B34:E34"/>
    <mergeCell ref="F34:K34"/>
    <mergeCell ref="L34:AO34"/>
    <mergeCell ref="AP34:AT34"/>
    <mergeCell ref="AU34:AY34"/>
    <mergeCell ref="AZ34:BF34"/>
    <mergeCell ref="B35:E35"/>
  </mergeCells>
  <conditionalFormatting sqref="AZ56:BF56 AZ49:BF54">
    <cfRule type="cellIs" dxfId="17" priority="100" operator="equal">
      <formula>0</formula>
    </cfRule>
  </conditionalFormatting>
  <conditionalFormatting sqref="AZ58:BF58">
    <cfRule type="cellIs" dxfId="16" priority="88" operator="equal">
      <formula>0</formula>
    </cfRule>
  </conditionalFormatting>
  <conditionalFormatting sqref="AZ57:BF57">
    <cfRule type="cellIs" dxfId="15" priority="87" operator="equal">
      <formula>0</formula>
    </cfRule>
  </conditionalFormatting>
  <conditionalFormatting sqref="AZ61:BF61">
    <cfRule type="cellIs" dxfId="14" priority="18" operator="equal">
      <formula>0</formula>
    </cfRule>
  </conditionalFormatting>
  <conditionalFormatting sqref="AZ59:BF59">
    <cfRule type="cellIs" dxfId="13" priority="17" operator="equal">
      <formula>0</formula>
    </cfRule>
  </conditionalFormatting>
  <conditionalFormatting sqref="AZ60:BF60">
    <cfRule type="cellIs" dxfId="12" priority="16" operator="equal">
      <formula>0</formula>
    </cfRule>
  </conditionalFormatting>
  <conditionalFormatting sqref="AZ43:BF47">
    <cfRule type="cellIs" dxfId="11" priority="15" operator="equal">
      <formula>0</formula>
    </cfRule>
  </conditionalFormatting>
  <conditionalFormatting sqref="AZ26:BF27 AZ30:BF30 AZ42:BF42">
    <cfRule type="cellIs" dxfId="10" priority="10" operator="equal">
      <formula>0</formula>
    </cfRule>
  </conditionalFormatting>
  <conditionalFormatting sqref="AZ50:BF51 AZ53:BF54">
    <cfRule type="cellIs" dxfId="9" priority="11" operator="equal">
      <formula>0</formula>
    </cfRule>
  </conditionalFormatting>
  <conditionalFormatting sqref="AZ36:BF36">
    <cfRule type="cellIs" dxfId="8" priority="8" operator="equal">
      <formula>0</formula>
    </cfRule>
  </conditionalFormatting>
  <conditionalFormatting sqref="AZ37:BF41">
    <cfRule type="cellIs" dxfId="7" priority="9" operator="equal">
      <formula>0</formula>
    </cfRule>
  </conditionalFormatting>
  <conditionalFormatting sqref="AZ33:BF35">
    <cfRule type="cellIs" dxfId="6" priority="7" operator="equal">
      <formula>0</formula>
    </cfRule>
  </conditionalFormatting>
  <conditionalFormatting sqref="AZ32:BF32">
    <cfRule type="cellIs" dxfId="5" priority="6" operator="equal">
      <formula>0</formula>
    </cfRule>
  </conditionalFormatting>
  <conditionalFormatting sqref="AZ70:BF70">
    <cfRule type="cellIs" dxfId="4" priority="5" operator="equal">
      <formula>0</formula>
    </cfRule>
  </conditionalFormatting>
  <conditionalFormatting sqref="AZ71:BF71">
    <cfRule type="cellIs" dxfId="3" priority="4" operator="equal">
      <formula>0</formula>
    </cfRule>
  </conditionalFormatting>
  <conditionalFormatting sqref="AZ22:BF22">
    <cfRule type="cellIs" dxfId="2" priority="3" operator="equal">
      <formula>0</formula>
    </cfRule>
  </conditionalFormatting>
  <conditionalFormatting sqref="AP8:BF14">
    <cfRule type="cellIs" dxfId="1" priority="2" operator="equal">
      <formula>0</formula>
    </cfRule>
  </conditionalFormatting>
  <conditionalFormatting sqref="AZ69:BF69">
    <cfRule type="cellIs" dxfId="0" priority="1" operator="equal">
      <formula>0</formula>
    </cfRule>
  </conditionalFormatting>
  <dataValidations count="1">
    <dataValidation type="whole" operator="greaterThanOrEqual" allowBlank="1" showInputMessage="1" showErrorMessage="1" errorTitle="Error!" error="There is a minimum order of 50._x000a_" sqref="B22:E22" xr:uid="{9E758CBF-7C70-433C-A27F-9837AF61B772}">
      <formula1>50</formula1>
    </dataValidation>
  </dataValidations>
  <printOptions horizontalCentered="1"/>
  <pageMargins left="0.16" right="0.23" top="0.35" bottom="0.36" header="0.3" footer="0.16"/>
  <pageSetup orientation="portrait" r:id="rId1"/>
  <headerFooter>
    <oddFooter xml:space="preserve">&amp;C&amp;8Copyright © 2022
 Data Recognition Corporation. All rights reserved. LAS Links is aregistered trademark of Data Recognition Corporation. </oddFooter>
  </headerFooter>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2022-11-18T21:05:53Z</cp:lastPrinted>
  <dcterms:created xsi:type="dcterms:W3CDTF">2015-10-15T18:27:25Z</dcterms:created>
  <dcterms:modified xsi:type="dcterms:W3CDTF">2022-11-18T21:57:01Z</dcterms:modified>
</cp:coreProperties>
</file>